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15-采购管理\"/>
    </mc:Choice>
  </mc:AlternateContent>
  <xr:revisionPtr revIDLastSave="0" documentId="13_ncr:1_{A72A9CC8-F0C2-4AC0-BBCC-98631342FD4E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列表页" sheetId="1" r:id="rId1"/>
    <sheet name="常规页" sheetId="2" r:id="rId2"/>
    <sheet name="项目" sheetId="5" r:id="rId3"/>
  </sheets>
  <calcPr calcId="191029"/>
</workbook>
</file>

<file path=xl/calcChain.xml><?xml version="1.0" encoding="utf-8"?>
<calcChain xmlns="http://schemas.openxmlformats.org/spreadsheetml/2006/main">
  <c r="I15" i="2" l="1"/>
  <c r="I17" i="2" s="1"/>
  <c r="L7" i="5"/>
  <c r="M7" i="5"/>
  <c r="L8" i="5"/>
  <c r="M8" i="5"/>
  <c r="J13" i="1"/>
  <c r="K13" i="1"/>
  <c r="J12" i="1"/>
  <c r="K12" i="1"/>
  <c r="A2" i="1"/>
  <c r="A1" i="1"/>
  <c r="I7" i="1"/>
  <c r="A2" i="5"/>
  <c r="A1" i="5"/>
  <c r="A2" i="2"/>
  <c r="A1" i="2"/>
</calcChain>
</file>

<file path=xl/sharedStrings.xml><?xml version="1.0" encoding="utf-8"?>
<sst xmlns="http://schemas.openxmlformats.org/spreadsheetml/2006/main" count="115" uniqueCount="87">
  <si>
    <t>位置</t>
  </si>
  <si>
    <t>表类型</t>
  </si>
  <si>
    <t>搜索</t>
  </si>
  <si>
    <t>返回</t>
  </si>
  <si>
    <t>创建人：</t>
  </si>
  <si>
    <t>创建时间：</t>
  </si>
  <si>
    <t>更改人：</t>
  </si>
  <si>
    <t>更改时间：</t>
  </si>
  <si>
    <t>基本信息</t>
    <phoneticPr fontId="14" type="noConversion"/>
  </si>
  <si>
    <t>V100006 - 高利尔(天津)包装有限公司</t>
    <phoneticPr fontId="14" type="noConversion"/>
  </si>
  <si>
    <t>V100037 - 北京奥维奥科技有限公司</t>
    <phoneticPr fontId="14" type="noConversion"/>
  </si>
  <si>
    <t>E0048-段青</t>
    <phoneticPr fontId="14" type="noConversion"/>
  </si>
  <si>
    <t>贾卫滨</t>
    <phoneticPr fontId="14" type="noConversion"/>
  </si>
  <si>
    <t>+86 18513740329</t>
    <phoneticPr fontId="14" type="noConversion"/>
  </si>
  <si>
    <t>2020-11-03  09:15</t>
    <phoneticPr fontId="14" type="noConversion"/>
  </si>
  <si>
    <t>行号</t>
    <phoneticPr fontId="14" type="noConversion"/>
  </si>
  <si>
    <t>供应商</t>
    <phoneticPr fontId="14" type="noConversion"/>
  </si>
  <si>
    <t>采购负责人</t>
    <phoneticPr fontId="14" type="noConversion"/>
  </si>
  <si>
    <t>行号</t>
    <phoneticPr fontId="14" type="noConversion"/>
  </si>
  <si>
    <t>物料</t>
    <phoneticPr fontId="14" type="noConversion"/>
  </si>
  <si>
    <t>M000045-高利尔/8602PNYC3/1200升2英寸中口单口透明袋</t>
    <phoneticPr fontId="14" type="noConversion"/>
  </si>
  <si>
    <t>M000048-高利尔/9602PNYC/1200升2英寸中口单口透明袋/抗柔</t>
    <phoneticPr fontId="14" type="noConversion"/>
  </si>
  <si>
    <t>更改信息</t>
    <phoneticPr fontId="14" type="noConversion"/>
  </si>
  <si>
    <t>E0015-关恺</t>
    <phoneticPr fontId="14" type="noConversion"/>
  </si>
  <si>
    <t>税率</t>
    <phoneticPr fontId="14" type="noConversion"/>
  </si>
  <si>
    <t>未税单价</t>
    <phoneticPr fontId="14" type="noConversion"/>
  </si>
  <si>
    <t>含税单价</t>
    <phoneticPr fontId="14" type="noConversion"/>
  </si>
  <si>
    <t>订单总额(含税)</t>
    <phoneticPr fontId="14" type="noConversion"/>
  </si>
  <si>
    <t>创建人</t>
    <phoneticPr fontId="14" type="noConversion"/>
  </si>
  <si>
    <t>创建日期</t>
    <phoneticPr fontId="14" type="noConversion"/>
  </si>
  <si>
    <t>备注：</t>
    <phoneticPr fontId="14" type="noConversion"/>
  </si>
  <si>
    <t>总折扣：</t>
    <phoneticPr fontId="14" type="noConversion"/>
  </si>
  <si>
    <t>折后总价：</t>
    <phoneticPr fontId="14" type="noConversion"/>
  </si>
  <si>
    <t>行总金额 (含税)：</t>
    <phoneticPr fontId="14" type="noConversion"/>
  </si>
  <si>
    <r>
      <t>税率</t>
    </r>
    <r>
      <rPr>
        <b/>
        <sz val="9"/>
        <color rgb="FFFF0000"/>
        <rFont val="微软雅黑"/>
        <family val="2"/>
        <charset val="134"/>
      </rPr>
      <t>*</t>
    </r>
    <phoneticPr fontId="14" type="noConversion"/>
  </si>
  <si>
    <t>采购收货单编号</t>
    <phoneticPr fontId="14" type="noConversion"/>
  </si>
  <si>
    <t>行总额</t>
    <phoneticPr fontId="14" type="noConversion"/>
  </si>
  <si>
    <t>采购管理/采购收货</t>
    <phoneticPr fontId="14" type="noConversion"/>
  </si>
  <si>
    <t>采购收货/项目页</t>
    <phoneticPr fontId="14" type="noConversion"/>
  </si>
  <si>
    <t>采购收货/常规页</t>
    <phoneticPr fontId="14" type="noConversion"/>
  </si>
  <si>
    <t>采购收货/列表页</t>
    <phoneticPr fontId="14" type="noConversion"/>
  </si>
  <si>
    <t>收货日期</t>
    <phoneticPr fontId="14" type="noConversion"/>
  </si>
  <si>
    <t>收货数量</t>
    <phoneticPr fontId="14" type="noConversion"/>
  </si>
  <si>
    <t>采购订单编号</t>
    <phoneticPr fontId="14" type="noConversion"/>
  </si>
  <si>
    <t>详细信息：采购收货-102</t>
    <phoneticPr fontId="14" type="noConversion"/>
  </si>
  <si>
    <t>我的采购收货单</t>
  </si>
  <si>
    <t>显示：</t>
  </si>
  <si>
    <t>采购收货单编号：</t>
    <phoneticPr fontId="14" type="noConversion"/>
  </si>
  <si>
    <t>采购负责人：</t>
    <phoneticPr fontId="14" type="noConversion"/>
  </si>
  <si>
    <t>采购收货日期：</t>
    <phoneticPr fontId="14" type="noConversion"/>
  </si>
  <si>
    <r>
      <t>未税单价</t>
    </r>
    <r>
      <rPr>
        <b/>
        <sz val="9"/>
        <color rgb="FFFF0000"/>
        <rFont val="微软雅黑"/>
        <family val="2"/>
        <charset val="134"/>
      </rPr>
      <t>*</t>
    </r>
    <phoneticPr fontId="14" type="noConversion"/>
  </si>
  <si>
    <r>
      <t>含税单价</t>
    </r>
    <r>
      <rPr>
        <b/>
        <sz val="9"/>
        <color rgb="FFFF0000"/>
        <rFont val="微软雅黑"/>
        <family val="2"/>
        <charset val="134"/>
      </rPr>
      <t>*</t>
    </r>
    <phoneticPr fontId="14" type="noConversion"/>
  </si>
  <si>
    <t>采购收货单价格信息</t>
    <phoneticPr fontId="14" type="noConversion"/>
  </si>
  <si>
    <t>编辑</t>
  </si>
  <si>
    <t>新建</t>
  </si>
  <si>
    <t>取消</t>
    <phoneticPr fontId="14" type="noConversion"/>
  </si>
  <si>
    <t>保存</t>
    <phoneticPr fontId="14" type="noConversion"/>
  </si>
  <si>
    <t>119, 120</t>
    <phoneticPr fontId="14" type="noConversion"/>
  </si>
  <si>
    <t>状态：</t>
    <phoneticPr fontId="14" type="noConversion"/>
  </si>
  <si>
    <t>准备中</t>
    <phoneticPr fontId="14" type="noConversion"/>
  </si>
  <si>
    <t>状态</t>
    <phoneticPr fontId="14" type="noConversion"/>
  </si>
  <si>
    <t>已完成</t>
    <phoneticPr fontId="14" type="noConversion"/>
  </si>
  <si>
    <t>删除</t>
    <phoneticPr fontId="14" type="noConversion"/>
  </si>
  <si>
    <r>
      <t>采购订单编号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4" type="noConversion"/>
  </si>
  <si>
    <r>
      <t>供应商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4" type="noConversion"/>
  </si>
  <si>
    <t>系统自动生成</t>
    <phoneticPr fontId="14" type="noConversion"/>
  </si>
  <si>
    <t>¨</t>
    <phoneticPr fontId="14" type="noConversion"/>
  </si>
  <si>
    <r>
      <t>需求说明：</t>
    </r>
    <r>
      <rPr>
        <b/>
        <sz val="11"/>
        <color rgb="FFFF0000"/>
        <rFont val="微软雅黑"/>
        <family val="3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 xml:space="preserve">1. </t>
    </r>
    <r>
      <rPr>
        <sz val="9"/>
        <color theme="1"/>
        <rFont val="微软雅黑"/>
        <family val="2"/>
        <charset val="134"/>
      </rPr>
      <t xml:space="preserve">只可删除行项目，不可添加
</t>
    </r>
    <r>
      <rPr>
        <b/>
        <sz val="9"/>
        <color theme="1"/>
        <rFont val="微软雅黑"/>
        <family val="2"/>
        <charset val="134"/>
      </rPr>
      <t>2. 收货数量：</t>
    </r>
    <r>
      <rPr>
        <sz val="9"/>
        <color theme="1"/>
        <rFont val="微软雅黑"/>
        <family val="2"/>
        <charset val="134"/>
      </rPr>
      <t>默认带出采购订单中的未清数量；可修改，但必须是＞0的正式，且不能大于订单未清数量</t>
    </r>
    <r>
      <rPr>
        <b/>
        <sz val="9"/>
        <color theme="1"/>
        <rFont val="微软雅黑"/>
        <family val="2"/>
        <charset val="134"/>
      </rPr>
      <t xml:space="preserve">
3. </t>
    </r>
    <r>
      <rPr>
        <sz val="9"/>
        <color theme="1"/>
        <rFont val="微软雅黑"/>
        <family val="2"/>
        <charset val="134"/>
      </rPr>
      <t>其他字段均自动带出，不可编辑</t>
    </r>
    <phoneticPr fontId="14" type="noConversion"/>
  </si>
  <si>
    <r>
      <t>需求说明：</t>
    </r>
    <r>
      <rPr>
        <b/>
        <sz val="11"/>
        <color rgb="FFFF0000"/>
        <rFont val="微软雅黑"/>
        <family val="3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 xml:space="preserve">1. 显示
   </t>
    </r>
    <r>
      <rPr>
        <sz val="9"/>
        <color theme="1"/>
        <rFont val="微软雅黑"/>
        <family val="2"/>
        <charset val="134"/>
      </rPr>
      <t>下拉菜单值有：我的采购收货单、所有采购收货单
    我的采购收货单指的是采购负责人是当前用户的记录
    所有采购收货单是当前用户对供应商有读权限的那些记录</t>
    </r>
    <r>
      <rPr>
        <b/>
        <sz val="9"/>
        <color theme="1"/>
        <rFont val="微软雅黑"/>
        <family val="2"/>
        <charset val="134"/>
      </rPr>
      <t xml:space="preserve">
2. 搜索：</t>
    </r>
    <r>
      <rPr>
        <sz val="9"/>
        <color theme="1"/>
        <rFont val="微软雅黑"/>
        <family val="2"/>
        <charset val="134"/>
      </rPr>
      <t>查找范围包括采购收货单编号、供应商、采购负责人、创建人</t>
    </r>
    <r>
      <rPr>
        <b/>
        <sz val="9"/>
        <color theme="1"/>
        <rFont val="微软雅黑"/>
        <family val="2"/>
        <charset val="134"/>
      </rPr>
      <t xml:space="preserve">
3. </t>
    </r>
    <r>
      <rPr>
        <sz val="9"/>
        <color theme="1"/>
        <rFont val="微软雅黑"/>
        <family val="2"/>
        <charset val="134"/>
      </rPr>
      <t xml:space="preserve">点击采购收货单编号可以以浏览模式进入内容页
</t>
    </r>
    <r>
      <rPr>
        <b/>
        <sz val="9"/>
        <color theme="1"/>
        <rFont val="微软雅黑"/>
        <family val="2"/>
        <charset val="134"/>
      </rPr>
      <t xml:space="preserve">4. </t>
    </r>
    <r>
      <rPr>
        <sz val="9"/>
        <color theme="1"/>
        <rFont val="微软雅黑"/>
        <family val="2"/>
        <charset val="134"/>
      </rPr>
      <t>有分页，每页显示10行记录</t>
    </r>
    <r>
      <rPr>
        <b/>
        <sz val="9"/>
        <color theme="1"/>
        <rFont val="微软雅黑"/>
        <family val="2"/>
        <charset val="134"/>
      </rPr>
      <t xml:space="preserve">
</t>
    </r>
    <r>
      <rPr>
        <b/>
        <sz val="9"/>
        <rFont val="微软雅黑"/>
        <family val="2"/>
        <charset val="134"/>
      </rPr>
      <t>5.</t>
    </r>
    <r>
      <rPr>
        <sz val="9"/>
        <rFont val="微软雅黑"/>
        <family val="2"/>
        <charset val="134"/>
      </rPr>
      <t xml:space="preserve"> 按采购收货单编号降序排列
</t>
    </r>
    <r>
      <rPr>
        <b/>
        <sz val="9"/>
        <rFont val="微软雅黑"/>
        <family val="2"/>
        <charset val="134"/>
      </rPr>
      <t xml:space="preserve">6. 状态
</t>
    </r>
    <r>
      <rPr>
        <sz val="9"/>
        <rFont val="微软雅黑"/>
        <family val="2"/>
        <charset val="134"/>
      </rPr>
      <t xml:space="preserve">   准备中：新建，或保存后没有对应的应付发票
   处理中：有对应的应付发票但未完全付款
   已完成：已创建应付发票且完全付款
   已取消</t>
    </r>
    <phoneticPr fontId="14" type="noConversion"/>
  </si>
  <si>
    <t>采购订单行号</t>
    <phoneticPr fontId="14" type="noConversion"/>
  </si>
  <si>
    <t>收货方信息</t>
    <phoneticPr fontId="14" type="noConversion"/>
  </si>
  <si>
    <r>
      <t>仓库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4" type="noConversion"/>
  </si>
  <si>
    <t>ET605-易通天津仓库</t>
    <phoneticPr fontId="14" type="noConversion"/>
  </si>
  <si>
    <t>地址：</t>
    <phoneticPr fontId="14" type="noConversion"/>
  </si>
  <si>
    <t>天津/市辖区/北辰</t>
    <phoneticPr fontId="14" type="noConversion"/>
  </si>
  <si>
    <t>大张庄镇万发科技园</t>
    <phoneticPr fontId="14" type="noConversion"/>
  </si>
  <si>
    <t>中国</t>
    <phoneticPr fontId="14" type="noConversion"/>
  </si>
  <si>
    <r>
      <t>联系人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4" type="noConversion"/>
  </si>
  <si>
    <t>徐泳华</t>
    <phoneticPr fontId="14" type="noConversion"/>
  </si>
  <si>
    <t>+86 15222630211</t>
    <phoneticPr fontId="14" type="noConversion"/>
  </si>
  <si>
    <r>
      <t>地址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4" type="noConversion"/>
  </si>
  <si>
    <t>天津/市辖区/东丽</t>
    <phoneticPr fontId="14" type="noConversion"/>
  </si>
  <si>
    <t>空港物流加工区西11道99号</t>
    <phoneticPr fontId="14" type="noConversion"/>
  </si>
  <si>
    <t>收货方</t>
    <phoneticPr fontId="14" type="noConversion"/>
  </si>
  <si>
    <t>ET605-天津仓库</t>
    <phoneticPr fontId="14" type="noConversion"/>
  </si>
  <si>
    <t>01-系统仓库</t>
    <phoneticPr fontId="14" type="noConversion"/>
  </si>
  <si>
    <r>
      <t>需求说明：</t>
    </r>
    <r>
      <rPr>
        <b/>
        <sz val="11"/>
        <color rgb="FFFF0000"/>
        <rFont val="微软雅黑"/>
        <family val="3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1. 供应商：</t>
    </r>
    <r>
      <rPr>
        <sz val="9"/>
        <color theme="1"/>
        <rFont val="微软雅黑"/>
        <family val="2"/>
        <charset val="134"/>
      </rPr>
      <t xml:space="preserve">弹窗默认不显示任何供应商，可搜索类型等于或包含库存商品类的、非冻结的、且当前用户有权限的供应商
</t>
    </r>
    <r>
      <rPr>
        <b/>
        <sz val="9"/>
        <color theme="1"/>
        <rFont val="微软雅黑"/>
        <family val="2"/>
        <charset val="134"/>
      </rPr>
      <t>2. 采购订单编号：</t>
    </r>
    <r>
      <rPr>
        <sz val="9"/>
        <color theme="1"/>
        <rFont val="微软雅黑"/>
        <family val="2"/>
        <charset val="134"/>
      </rPr>
      <t>点击放大镜弹窗显示该供应商的所有未完成的采购订单，可多选</t>
    </r>
    <r>
      <rPr>
        <b/>
        <sz val="9"/>
        <color theme="1"/>
        <rFont val="微软雅黑"/>
        <family val="2"/>
        <charset val="134"/>
      </rPr>
      <t xml:space="preserve">
3. 仓库：</t>
    </r>
    <r>
      <rPr>
        <sz val="9"/>
        <color theme="1"/>
        <rFont val="微软雅黑"/>
        <family val="2"/>
        <charset val="134"/>
      </rPr>
      <t>默认带出采购订单里的收货仓库，但可编辑</t>
    </r>
    <r>
      <rPr>
        <b/>
        <sz val="9"/>
        <color theme="1"/>
        <rFont val="微软雅黑"/>
        <family val="2"/>
        <charset val="134"/>
      </rPr>
      <t xml:space="preserve">
4. </t>
    </r>
    <r>
      <rPr>
        <sz val="9"/>
        <color theme="1"/>
        <rFont val="微软雅黑"/>
        <family val="2"/>
        <charset val="134"/>
      </rPr>
      <t xml:space="preserve">其他均自动带出，不可编辑
</t>
    </r>
    <r>
      <rPr>
        <b/>
        <sz val="9"/>
        <color theme="1"/>
        <rFont val="微软雅黑"/>
        <family val="2"/>
        <charset val="134"/>
      </rPr>
      <t>5. 取消：</t>
    </r>
    <r>
      <rPr>
        <sz val="9"/>
        <color theme="1"/>
        <rFont val="微软雅黑"/>
        <family val="2"/>
        <charset val="134"/>
      </rPr>
      <t>只有状态=准备中时可用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</si>
</sst>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;@"/>
    <numFmt numFmtId="177" formatCode="0.00_ "/>
    <numFmt numFmtId="178" formatCode="#,##0.00_ "/>
  </numFmts>
  <fonts count="24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b/>
      <sz val="11"/>
      <color rgb="FFFF0000"/>
      <name val="微软雅黑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2" tint="-0.499984740745262"/>
      <name val="微软雅黑"/>
      <family val="2"/>
      <charset val="134"/>
    </font>
    <font>
      <b/>
      <sz val="9"/>
      <color theme="2" tint="-0.499984740745262"/>
      <name val="微软雅黑"/>
      <family val="2"/>
      <charset val="134"/>
    </font>
    <font>
      <b/>
      <sz val="9"/>
      <color rgb="FF00B050"/>
      <name val="微软雅黑"/>
      <family val="2"/>
      <charset val="134"/>
    </font>
    <font>
      <sz val="9"/>
      <color rgb="FFFF000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sz val="9"/>
      <color theme="1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22" fontId="6" fillId="3" borderId="2" xfId="0" quotePrefix="1" applyNumberFormat="1" applyFont="1" applyFill="1" applyBorder="1" applyAlignment="1">
      <alignment horizontal="left" vertical="center"/>
    </xf>
    <xf numFmtId="22" fontId="6" fillId="3" borderId="3" xfId="0" applyNumberFormat="1" applyFont="1" applyFill="1" applyBorder="1" applyAlignment="1">
      <alignment horizontal="left" vertical="center"/>
    </xf>
    <xf numFmtId="22" fontId="6" fillId="3" borderId="4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0" fontId="5" fillId="4" borderId="4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left" vertical="center"/>
    </xf>
    <xf numFmtId="9" fontId="6" fillId="0" borderId="1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0" xfId="0" applyAlignment="1">
      <alignment vertical="top"/>
    </xf>
    <xf numFmtId="178" fontId="6" fillId="0" borderId="1" xfId="0" applyNumberFormat="1" applyFont="1" applyBorder="1" applyAlignment="1">
      <alignment horizontal="left" vertical="center"/>
    </xf>
    <xf numFmtId="9" fontId="6" fillId="0" borderId="0" xfId="0" applyNumberFormat="1" applyFont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4" fontId="6" fillId="0" borderId="0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176" fontId="6" fillId="10" borderId="2" xfId="0" applyNumberFormat="1" applyFont="1" applyFill="1" applyBorder="1" applyAlignment="1">
      <alignment horizontal="left" vertical="center"/>
    </xf>
    <xf numFmtId="176" fontId="6" fillId="10" borderId="3" xfId="0" applyNumberFormat="1" applyFont="1" applyFill="1" applyBorder="1" applyAlignment="1">
      <alignment horizontal="left" vertical="center"/>
    </xf>
    <xf numFmtId="176" fontId="6" fillId="10" borderId="4" xfId="0" applyNumberFormat="1" applyFont="1" applyFill="1" applyBorder="1" applyAlignment="1">
      <alignment horizontal="left" vertical="center"/>
    </xf>
    <xf numFmtId="0" fontId="6" fillId="10" borderId="5" xfId="0" applyFont="1" applyFill="1" applyBorder="1">
      <alignment vertical="center"/>
    </xf>
    <xf numFmtId="0" fontId="6" fillId="10" borderId="6" xfId="0" applyFont="1" applyFill="1" applyBorder="1">
      <alignment vertical="center"/>
    </xf>
    <xf numFmtId="177" fontId="6" fillId="10" borderId="7" xfId="0" applyNumberFormat="1" applyFont="1" applyFill="1" applyBorder="1" applyAlignment="1">
      <alignment horizontal="left" vertical="center"/>
    </xf>
    <xf numFmtId="178" fontId="6" fillId="3" borderId="2" xfId="0" applyNumberFormat="1" applyFont="1" applyFill="1" applyBorder="1" applyAlignment="1">
      <alignment horizontal="left" vertical="center"/>
    </xf>
    <xf numFmtId="176" fontId="6" fillId="7" borderId="2" xfId="0" applyNumberFormat="1" applyFont="1" applyFill="1" applyBorder="1" applyAlignment="1">
      <alignment horizontal="left" vertical="center"/>
    </xf>
    <xf numFmtId="176" fontId="6" fillId="7" borderId="3" xfId="0" applyNumberFormat="1" applyFont="1" applyFill="1" applyBorder="1" applyAlignment="1">
      <alignment horizontal="left" vertical="center"/>
    </xf>
    <xf numFmtId="176" fontId="6" fillId="7" borderId="4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6" fillId="7" borderId="8" xfId="0" applyFont="1" applyFill="1" applyBorder="1">
      <alignment vertical="center"/>
    </xf>
    <xf numFmtId="0" fontId="6" fillId="7" borderId="0" xfId="0" applyFont="1" applyFill="1" applyBorder="1">
      <alignment vertical="center"/>
    </xf>
    <xf numFmtId="0" fontId="6" fillId="7" borderId="9" xfId="0" applyFont="1" applyFill="1" applyBorder="1">
      <alignment vertical="center"/>
    </xf>
    <xf numFmtId="0" fontId="6" fillId="7" borderId="7" xfId="0" applyFont="1" applyFill="1" applyBorder="1">
      <alignment vertical="center"/>
    </xf>
    <xf numFmtId="0" fontId="6" fillId="7" borderId="5" xfId="0" applyFont="1" applyFill="1" applyBorder="1">
      <alignment vertical="center"/>
    </xf>
    <xf numFmtId="0" fontId="6" fillId="7" borderId="6" xfId="0" applyFont="1" applyFill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left"/>
    </xf>
    <xf numFmtId="0" fontId="6" fillId="9" borderId="2" xfId="0" applyFont="1" applyFill="1" applyBorder="1" applyAlignment="1" applyProtection="1">
      <alignment horizontal="left" vertical="center"/>
      <protection locked="0"/>
    </xf>
    <xf numFmtId="0" fontId="6" fillId="9" borderId="3" xfId="0" applyFont="1" applyFill="1" applyBorder="1" applyAlignment="1" applyProtection="1">
      <alignment horizontal="left" vertical="center"/>
      <protection locked="0"/>
    </xf>
    <xf numFmtId="0" fontId="6" fillId="9" borderId="4" xfId="0" applyFont="1" applyFill="1" applyBorder="1" applyAlignment="1" applyProtection="1">
      <alignment horizontal="left" vertical="center"/>
      <protection locked="0"/>
    </xf>
    <xf numFmtId="0" fontId="12" fillId="6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49" fontId="6" fillId="7" borderId="2" xfId="0" applyNumberFormat="1" applyFont="1" applyFill="1" applyBorder="1" applyAlignment="1">
      <alignment horizontal="left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left"/>
    </xf>
    <xf numFmtId="10" fontId="6" fillId="3" borderId="3" xfId="0" applyNumberFormat="1" applyFont="1" applyFill="1" applyBorder="1" applyAlignment="1">
      <alignment horizontal="left"/>
    </xf>
    <xf numFmtId="10" fontId="6" fillId="3" borderId="4" xfId="0" applyNumberFormat="1" applyFont="1" applyFill="1" applyBorder="1" applyAlignment="1">
      <alignment horizontal="left"/>
    </xf>
    <xf numFmtId="0" fontId="6" fillId="0" borderId="0" xfId="0" quotePrefix="1" applyFont="1">
      <alignment vertical="center"/>
    </xf>
    <xf numFmtId="0" fontId="6" fillId="10" borderId="2" xfId="0" applyFont="1" applyFill="1" applyBorder="1">
      <alignment vertical="center"/>
    </xf>
    <xf numFmtId="0" fontId="6" fillId="10" borderId="3" xfId="0" applyFont="1" applyFill="1" applyBorder="1">
      <alignment vertical="center"/>
    </xf>
    <xf numFmtId="0" fontId="6" fillId="10" borderId="4" xfId="0" applyFont="1" applyFill="1" applyBorder="1">
      <alignment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10" borderId="2" xfId="0" applyFont="1" applyFill="1" applyBorder="1" applyAlignment="1">
      <alignment horizontal="left" vertical="center"/>
    </xf>
    <xf numFmtId="0" fontId="6" fillId="10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10" borderId="4" xfId="0" applyFont="1" applyFill="1" applyBorder="1" applyAlignment="1">
      <alignment horizontal="left" vertical="center"/>
    </xf>
    <xf numFmtId="40" fontId="6" fillId="0" borderId="2" xfId="0" applyNumberFormat="1" applyFont="1" applyFill="1" applyBorder="1" applyAlignment="1">
      <alignment vertical="center"/>
    </xf>
    <xf numFmtId="40" fontId="6" fillId="0" borderId="3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 wrapText="1"/>
    </xf>
    <xf numFmtId="40" fontId="6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showGridLines="0" workbookViewId="0">
      <selection activeCell="N14" sqref="N14"/>
    </sheetView>
  </sheetViews>
  <sheetFormatPr defaultColWidth="9" defaultRowHeight="13.5" x14ac:dyDescent="0.15"/>
  <cols>
    <col min="1" max="1" width="4.75" customWidth="1"/>
    <col min="2" max="3" width="7" customWidth="1"/>
    <col min="4" max="4" width="18" customWidth="1"/>
    <col min="5" max="5" width="10.125" customWidth="1"/>
    <col min="6" max="6" width="11.375" customWidth="1"/>
    <col min="7" max="7" width="9.75" bestFit="1" customWidth="1"/>
    <col min="8" max="8" width="10.625" customWidth="1"/>
    <col min="9" max="9" width="11.125" customWidth="1"/>
    <col min="10" max="10" width="12.625" customWidth="1"/>
    <col min="11" max="11" width="11.875" customWidth="1"/>
    <col min="12" max="12" width="12.125" customWidth="1"/>
    <col min="13" max="13" width="12.625" customWidth="1"/>
  </cols>
  <sheetData>
    <row r="1" spans="1:13" ht="22.5" x14ac:dyDescent="0.15">
      <c r="A1" s="1" t="str">
        <f>J2</f>
        <v>采购收货/列表页</v>
      </c>
      <c r="B1" s="2"/>
      <c r="C1" s="2"/>
      <c r="D1" s="2"/>
      <c r="E1" s="2"/>
      <c r="F1" s="2"/>
      <c r="G1" s="2"/>
      <c r="H1" s="2"/>
      <c r="I1" s="22" t="s">
        <v>0</v>
      </c>
      <c r="J1" s="31" t="s">
        <v>37</v>
      </c>
      <c r="K1" s="8"/>
    </row>
    <row r="2" spans="1:13" ht="16.5" x14ac:dyDescent="0.15">
      <c r="A2" s="4" t="str">
        <f>J1</f>
        <v>采购管理/采购收货</v>
      </c>
      <c r="B2" s="3"/>
      <c r="C2" s="3"/>
      <c r="D2" s="3"/>
      <c r="E2" s="3"/>
      <c r="F2" s="3"/>
      <c r="G2" s="3"/>
      <c r="H2" s="3"/>
      <c r="I2" s="22" t="s">
        <v>1</v>
      </c>
      <c r="J2" s="26" t="s">
        <v>40</v>
      </c>
      <c r="K2" s="9"/>
    </row>
    <row r="4" spans="1:13" ht="14.25" x14ac:dyDescent="0.15">
      <c r="A4" s="72" t="s">
        <v>46</v>
      </c>
      <c r="B4" s="111" t="s">
        <v>45</v>
      </c>
      <c r="C4" s="112"/>
      <c r="D4" s="113"/>
      <c r="E4" s="30"/>
      <c r="F4" s="18"/>
      <c r="G4" s="12" t="s">
        <v>2</v>
      </c>
      <c r="J4" s="12" t="s">
        <v>53</v>
      </c>
      <c r="K4" s="12" t="s">
        <v>54</v>
      </c>
    </row>
    <row r="5" spans="1:13" ht="16.5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43" customFormat="1" ht="23.1" customHeight="1" x14ac:dyDescent="0.15">
      <c r="A6" s="107" t="s">
        <v>35</v>
      </c>
      <c r="B6" s="108"/>
      <c r="C6" s="71" t="s">
        <v>60</v>
      </c>
      <c r="D6" s="107" t="s">
        <v>16</v>
      </c>
      <c r="E6" s="114"/>
      <c r="F6" s="140" t="s">
        <v>83</v>
      </c>
      <c r="G6" s="21" t="s">
        <v>41</v>
      </c>
      <c r="H6" s="21" t="s">
        <v>17</v>
      </c>
      <c r="I6" s="21" t="s">
        <v>27</v>
      </c>
      <c r="J6" s="21" t="s">
        <v>28</v>
      </c>
      <c r="K6" s="21" t="s">
        <v>29</v>
      </c>
    </row>
    <row r="7" spans="1:13" ht="14.25" x14ac:dyDescent="0.3">
      <c r="A7" s="109">
        <v>102</v>
      </c>
      <c r="B7" s="110"/>
      <c r="C7" s="83" t="s">
        <v>59</v>
      </c>
      <c r="D7" s="138" t="s">
        <v>9</v>
      </c>
      <c r="E7" s="139"/>
      <c r="F7" s="141" t="s">
        <v>84</v>
      </c>
      <c r="G7" s="46">
        <v>44196</v>
      </c>
      <c r="H7" s="17" t="s">
        <v>11</v>
      </c>
      <c r="I7" s="53" t="str">
        <f>常规页!I9</f>
        <v>大张庄镇万发科技园</v>
      </c>
      <c r="J7" s="17" t="s">
        <v>11</v>
      </c>
      <c r="K7" s="46">
        <v>44166</v>
      </c>
    </row>
    <row r="8" spans="1:13" ht="14.25" x14ac:dyDescent="0.3">
      <c r="A8" s="109">
        <v>101</v>
      </c>
      <c r="B8" s="110"/>
      <c r="C8" s="84" t="s">
        <v>61</v>
      </c>
      <c r="D8" s="138" t="s">
        <v>10</v>
      </c>
      <c r="E8" s="139"/>
      <c r="F8" s="141" t="s">
        <v>85</v>
      </c>
      <c r="G8" s="46">
        <v>44187</v>
      </c>
      <c r="H8" s="17" t="s">
        <v>23</v>
      </c>
      <c r="I8" s="53">
        <v>11800</v>
      </c>
      <c r="J8" s="17" t="s">
        <v>23</v>
      </c>
      <c r="K8" s="46">
        <v>44166</v>
      </c>
    </row>
    <row r="10" spans="1:13" ht="14.25" x14ac:dyDescent="0.15">
      <c r="A10" s="5" t="s">
        <v>44</v>
      </c>
    </row>
    <row r="11" spans="1:13" s="44" customFormat="1" ht="14.25" x14ac:dyDescent="0.15">
      <c r="A11" s="49" t="s">
        <v>18</v>
      </c>
      <c r="B11" s="115" t="s">
        <v>19</v>
      </c>
      <c r="C11" s="116"/>
      <c r="D11" s="117"/>
      <c r="E11" s="51" t="s">
        <v>43</v>
      </c>
      <c r="F11" s="51" t="s">
        <v>69</v>
      </c>
      <c r="G11" s="51" t="s">
        <v>42</v>
      </c>
      <c r="H11" s="63" t="s">
        <v>25</v>
      </c>
      <c r="I11" s="63" t="s">
        <v>24</v>
      </c>
      <c r="J11" s="63" t="s">
        <v>26</v>
      </c>
      <c r="K11" s="63" t="s">
        <v>36</v>
      </c>
    </row>
    <row r="12" spans="1:13" s="45" customFormat="1" ht="14.25" x14ac:dyDescent="0.15">
      <c r="A12" s="42">
        <v>1</v>
      </c>
      <c r="B12" s="104" t="s">
        <v>20</v>
      </c>
      <c r="C12" s="105"/>
      <c r="D12" s="106"/>
      <c r="E12" s="94">
        <v>119</v>
      </c>
      <c r="F12" s="65">
        <v>1</v>
      </c>
      <c r="G12" s="65">
        <v>100</v>
      </c>
      <c r="H12" s="67">
        <v>25.05</v>
      </c>
      <c r="I12" s="54">
        <v>0.09</v>
      </c>
      <c r="J12" s="53">
        <f>H12*(1+I12)</f>
        <v>27.304500000000004</v>
      </c>
      <c r="K12" s="53">
        <f>J12*G12</f>
        <v>2730.4500000000003</v>
      </c>
    </row>
    <row r="13" spans="1:13" s="45" customFormat="1" ht="14.25" x14ac:dyDescent="0.15">
      <c r="A13" s="67">
        <v>2</v>
      </c>
      <c r="B13" s="104" t="s">
        <v>21</v>
      </c>
      <c r="C13" s="105"/>
      <c r="D13" s="106"/>
      <c r="E13" s="94">
        <v>120</v>
      </c>
      <c r="F13" s="65">
        <v>1</v>
      </c>
      <c r="G13" s="65">
        <v>19</v>
      </c>
      <c r="H13" s="50">
        <v>33</v>
      </c>
      <c r="I13" s="54">
        <v>0.09</v>
      </c>
      <c r="J13" s="53">
        <f>H13*(1+I13)</f>
        <v>35.970000000000006</v>
      </c>
      <c r="K13" s="53">
        <f>J13*G13</f>
        <v>683.43000000000006</v>
      </c>
    </row>
    <row r="14" spans="1:13" s="45" customFormat="1" ht="14.25" x14ac:dyDescent="0.15">
      <c r="A14" s="48"/>
      <c r="B14" s="60"/>
      <c r="C14" s="60"/>
      <c r="D14" s="60"/>
      <c r="E14" s="60"/>
      <c r="F14" s="60"/>
      <c r="G14" s="60"/>
      <c r="H14" s="60"/>
      <c r="I14" s="60"/>
      <c r="J14" s="61"/>
      <c r="K14" s="58"/>
      <c r="L14" s="62"/>
      <c r="M14" s="62"/>
    </row>
    <row r="15" spans="1:13" ht="13.5" customHeight="1" x14ac:dyDescent="0.15">
      <c r="A15" s="95" t="s">
        <v>68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3" ht="13.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/>
    </row>
    <row r="17" spans="1:11" ht="13.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/>
    </row>
    <row r="18" spans="1:11" ht="13.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/>
    </row>
    <row r="19" spans="1:11" ht="13.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/>
    </row>
    <row r="20" spans="1:11" ht="13.5" customHeight="1" x14ac:dyDescent="0.15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100"/>
    </row>
    <row r="21" spans="1:11" ht="13.5" customHeight="1" x14ac:dyDescent="0.1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100"/>
    </row>
    <row r="22" spans="1:11" ht="13.5" customHeight="1" x14ac:dyDescent="0.1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100"/>
    </row>
    <row r="23" spans="1:11" ht="13.5" customHeight="1" x14ac:dyDescent="0.1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100"/>
    </row>
    <row r="24" spans="1:11" ht="13.5" customHeight="1" x14ac:dyDescent="0.15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100"/>
    </row>
    <row r="25" spans="1:11" ht="13.5" customHeight="1" x14ac:dyDescent="0.1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100"/>
    </row>
    <row r="26" spans="1:11" ht="13.5" customHeight="1" x14ac:dyDescent="0.1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100"/>
    </row>
    <row r="27" spans="1:11" ht="13.5" customHeight="1" x14ac:dyDescent="0.1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100"/>
    </row>
    <row r="28" spans="1:11" ht="13.5" customHeight="1" x14ac:dyDescent="0.15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100"/>
    </row>
    <row r="29" spans="1:11" ht="13.5" customHeight="1" x14ac:dyDescent="0.15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3"/>
    </row>
    <row r="30" spans="1:11" x14ac:dyDescent="0.15">
      <c r="A30" s="56"/>
    </row>
  </sheetData>
  <mergeCells count="9">
    <mergeCell ref="B4:D4"/>
    <mergeCell ref="B11:D11"/>
    <mergeCell ref="D6:E6"/>
    <mergeCell ref="A15:K29"/>
    <mergeCell ref="B12:D12"/>
    <mergeCell ref="B13:D13"/>
    <mergeCell ref="A6:B6"/>
    <mergeCell ref="A7:B7"/>
    <mergeCell ref="A8:B8"/>
  </mergeCells>
  <phoneticPr fontId="14" type="noConversion"/>
  <dataValidations count="1">
    <dataValidation type="list" allowBlank="1" showInputMessage="1" showErrorMessage="1" sqref="B4:C4" xr:uid="{23A08F8D-42B8-477A-8129-B409F746C3FB}">
      <formula1>"我的采购收货单,所有采购收货单"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tabSelected="1" workbookViewId="0"/>
  </sheetViews>
  <sheetFormatPr defaultColWidth="9" defaultRowHeight="13.5" x14ac:dyDescent="0.15"/>
  <cols>
    <col min="1" max="1" width="10.625" customWidth="1"/>
    <col min="2" max="2" width="6.125" customWidth="1"/>
    <col min="3" max="7" width="10.625" customWidth="1"/>
    <col min="8" max="8" width="2.5" customWidth="1"/>
    <col min="9" max="9" width="8.5" customWidth="1"/>
    <col min="10" max="10" width="8.625" customWidth="1"/>
    <col min="11" max="11" width="8.75" customWidth="1"/>
    <col min="12" max="12" width="8.5" customWidth="1"/>
  </cols>
  <sheetData>
    <row r="1" spans="1:13" ht="22.5" x14ac:dyDescent="0.15">
      <c r="A1" s="1" t="str">
        <f>J2</f>
        <v>采购收货/常规页</v>
      </c>
      <c r="B1" s="2"/>
      <c r="C1" s="2"/>
      <c r="D1" s="3"/>
      <c r="E1" s="3"/>
      <c r="F1" s="3"/>
      <c r="G1" s="3"/>
      <c r="H1" s="7"/>
      <c r="I1" s="22" t="s">
        <v>0</v>
      </c>
      <c r="J1" s="23" t="s">
        <v>37</v>
      </c>
      <c r="K1" s="24"/>
      <c r="L1" s="25"/>
    </row>
    <row r="2" spans="1:13" ht="16.149999999999999" customHeight="1" x14ac:dyDescent="0.15">
      <c r="A2" s="29" t="str">
        <f>J1</f>
        <v>采购管理/采购收货</v>
      </c>
      <c r="B2" s="3"/>
      <c r="C2" s="3"/>
      <c r="D2" s="3"/>
      <c r="E2" s="3"/>
      <c r="F2" s="3"/>
      <c r="G2" s="3"/>
      <c r="H2" s="7"/>
      <c r="I2" s="22" t="s">
        <v>1</v>
      </c>
      <c r="J2" s="26" t="s">
        <v>39</v>
      </c>
      <c r="K2" s="27"/>
      <c r="L2" s="28"/>
    </row>
    <row r="3" spans="1:13" ht="16.149999999999999" customHeight="1" x14ac:dyDescent="0.15"/>
    <row r="4" spans="1:13" ht="16.149999999999999" customHeight="1" x14ac:dyDescent="0.15">
      <c r="A4" s="10"/>
      <c r="B4" s="11"/>
      <c r="C4" s="11"/>
      <c r="D4" s="11"/>
      <c r="E4" s="11"/>
      <c r="F4" s="11"/>
      <c r="G4" s="11"/>
      <c r="H4" s="11"/>
      <c r="I4" s="11"/>
      <c r="J4" s="12" t="s">
        <v>55</v>
      </c>
      <c r="K4" s="12" t="s">
        <v>56</v>
      </c>
      <c r="L4" s="12" t="s">
        <v>3</v>
      </c>
      <c r="M4" s="6"/>
    </row>
    <row r="5" spans="1:13" ht="16.14999999999999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6.149999999999999" customHeight="1" x14ac:dyDescent="0.15">
      <c r="A6" s="13" t="s">
        <v>16</v>
      </c>
      <c r="B6" s="14"/>
      <c r="C6" s="14"/>
      <c r="D6" s="14"/>
      <c r="E6" s="14"/>
      <c r="F6" s="14"/>
      <c r="G6" s="15" t="s">
        <v>70</v>
      </c>
      <c r="M6" s="6"/>
    </row>
    <row r="7" spans="1:13" ht="16.149999999999999" customHeight="1" x14ac:dyDescent="0.15">
      <c r="A7" s="14" t="s">
        <v>64</v>
      </c>
      <c r="B7" s="14"/>
      <c r="C7" s="132" t="s">
        <v>9</v>
      </c>
      <c r="D7" s="133"/>
      <c r="E7" s="136"/>
      <c r="G7" s="14" t="s">
        <v>71</v>
      </c>
      <c r="I7" s="122" t="s">
        <v>72</v>
      </c>
      <c r="J7" s="123"/>
      <c r="K7" s="123"/>
      <c r="L7" s="124"/>
      <c r="M7" s="6"/>
    </row>
    <row r="8" spans="1:13" ht="16.149999999999999" customHeight="1" x14ac:dyDescent="0.3">
      <c r="A8" s="14" t="s">
        <v>80</v>
      </c>
      <c r="B8" s="14"/>
      <c r="C8" s="68" t="s">
        <v>81</v>
      </c>
      <c r="D8" s="69"/>
      <c r="E8" s="70"/>
      <c r="G8" s="14" t="s">
        <v>73</v>
      </c>
      <c r="I8" s="125" t="s">
        <v>74</v>
      </c>
      <c r="J8" s="126"/>
      <c r="K8" s="126"/>
      <c r="L8" s="127"/>
      <c r="M8" s="6"/>
    </row>
    <row r="9" spans="1:13" ht="16.149999999999999" customHeight="1" x14ac:dyDescent="0.3">
      <c r="A9" s="14"/>
      <c r="B9" s="14"/>
      <c r="C9" s="68" t="s">
        <v>82</v>
      </c>
      <c r="D9" s="69"/>
      <c r="E9" s="70"/>
      <c r="G9" s="15"/>
      <c r="H9" s="14"/>
      <c r="I9" s="125" t="s">
        <v>75</v>
      </c>
      <c r="J9" s="126"/>
      <c r="K9" s="126"/>
      <c r="L9" s="127"/>
      <c r="M9" s="6"/>
    </row>
    <row r="10" spans="1:13" ht="16.149999999999999" customHeight="1" x14ac:dyDescent="0.3">
      <c r="C10" s="68" t="s">
        <v>76</v>
      </c>
      <c r="D10" s="69"/>
      <c r="E10" s="70"/>
      <c r="G10" s="15"/>
      <c r="H10" s="14"/>
      <c r="I10" s="125" t="s">
        <v>76</v>
      </c>
      <c r="J10" s="126"/>
      <c r="K10" s="126"/>
      <c r="L10" s="127"/>
      <c r="M10" s="6"/>
    </row>
    <row r="11" spans="1:13" ht="16.149999999999999" customHeight="1" x14ac:dyDescent="0.15">
      <c r="A11" s="14" t="s">
        <v>77</v>
      </c>
      <c r="B11" s="14"/>
      <c r="C11" s="134" t="s">
        <v>12</v>
      </c>
      <c r="D11" s="135"/>
      <c r="E11" s="137"/>
      <c r="G11" s="14" t="s">
        <v>77</v>
      </c>
      <c r="H11" s="14"/>
      <c r="I11" s="129" t="s">
        <v>78</v>
      </c>
      <c r="J11" s="130"/>
      <c r="K11" s="130"/>
      <c r="L11" s="131"/>
      <c r="M11" s="14"/>
    </row>
    <row r="12" spans="1:13" ht="16.149999999999999" customHeight="1" x14ac:dyDescent="0.15">
      <c r="A12" s="14"/>
      <c r="B12" s="14"/>
      <c r="C12" s="14" t="s">
        <v>13</v>
      </c>
      <c r="G12" s="14"/>
      <c r="H12" s="14"/>
      <c r="I12" s="128" t="s">
        <v>79</v>
      </c>
      <c r="M12" s="14"/>
    </row>
    <row r="13" spans="1:13" ht="16.149999999999999" customHeight="1" x14ac:dyDescent="0.15">
      <c r="C13" s="14"/>
      <c r="F13" s="14"/>
      <c r="G13" s="15"/>
      <c r="H13" s="14"/>
      <c r="I13" s="14"/>
      <c r="J13" s="14"/>
      <c r="K13" s="14"/>
      <c r="L13" s="14"/>
      <c r="M13" s="14"/>
    </row>
    <row r="14" spans="1:13" ht="16.149999999999999" customHeight="1" x14ac:dyDescent="0.15">
      <c r="C14" s="14"/>
      <c r="F14" s="14"/>
      <c r="G14" s="15" t="s">
        <v>52</v>
      </c>
      <c r="H14" s="14"/>
      <c r="I14" s="14"/>
      <c r="J14" s="14"/>
      <c r="K14" s="14"/>
      <c r="L14" s="14"/>
      <c r="M14" s="14"/>
    </row>
    <row r="15" spans="1:13" ht="16.149999999999999" customHeight="1" x14ac:dyDescent="0.15">
      <c r="A15" s="6"/>
      <c r="B15" s="6"/>
      <c r="C15" s="6"/>
      <c r="D15" s="6"/>
      <c r="E15" s="6"/>
      <c r="F15" s="6"/>
      <c r="G15" s="14" t="s">
        <v>33</v>
      </c>
      <c r="H15" s="14"/>
      <c r="I15" s="79">
        <f>SUM(项目!M7:M8)</f>
        <v>3413.88</v>
      </c>
      <c r="J15" s="19"/>
      <c r="K15" s="19"/>
      <c r="L15" s="20"/>
      <c r="M15" s="6"/>
    </row>
    <row r="16" spans="1:13" ht="16.149999999999999" customHeight="1" x14ac:dyDescent="0.15">
      <c r="A16" s="15" t="s">
        <v>8</v>
      </c>
      <c r="B16" s="14"/>
      <c r="C16" s="14"/>
      <c r="D16" s="14"/>
      <c r="E16" s="14"/>
      <c r="F16" s="14"/>
      <c r="G16" s="14" t="s">
        <v>31</v>
      </c>
      <c r="H16" s="14"/>
      <c r="I16" s="78">
        <v>0</v>
      </c>
      <c r="J16" s="76"/>
      <c r="K16" s="76"/>
      <c r="L16" s="77"/>
      <c r="M16" s="14"/>
    </row>
    <row r="17" spans="1:13" ht="16.149999999999999" customHeight="1" x14ac:dyDescent="0.15">
      <c r="A17" s="14" t="s">
        <v>58</v>
      </c>
      <c r="B17" s="14"/>
      <c r="C17" s="118" t="s">
        <v>59</v>
      </c>
      <c r="D17" s="119"/>
      <c r="E17" s="120"/>
      <c r="F17" s="6"/>
      <c r="G17" s="14" t="s">
        <v>32</v>
      </c>
      <c r="H17" s="14"/>
      <c r="I17" s="79">
        <f>I15-I16</f>
        <v>3413.88</v>
      </c>
      <c r="J17" s="19"/>
      <c r="K17" s="19"/>
      <c r="L17" s="20"/>
      <c r="M17" s="6"/>
    </row>
    <row r="18" spans="1:13" ht="16.149999999999999" customHeight="1" x14ac:dyDescent="0.15">
      <c r="A18" s="14" t="s">
        <v>47</v>
      </c>
      <c r="B18" s="14"/>
      <c r="C18" s="121" t="s">
        <v>65</v>
      </c>
      <c r="D18" s="119"/>
      <c r="E18" s="120"/>
      <c r="F18" s="6"/>
      <c r="G18" s="15"/>
      <c r="H18" s="14"/>
      <c r="I18" s="14"/>
      <c r="J18" s="14"/>
      <c r="K18" s="14"/>
      <c r="L18" s="14"/>
      <c r="M18" s="6"/>
    </row>
    <row r="19" spans="1:13" ht="16.149999999999999" customHeight="1" x14ac:dyDescent="0.15">
      <c r="A19" s="14" t="s">
        <v>48</v>
      </c>
      <c r="B19" s="14"/>
      <c r="C19" s="68" t="s">
        <v>11</v>
      </c>
      <c r="D19" s="69"/>
      <c r="E19" s="70"/>
      <c r="F19" s="6"/>
      <c r="G19" s="15" t="s">
        <v>22</v>
      </c>
      <c r="H19" s="14"/>
      <c r="I19" s="14"/>
      <c r="J19" s="14"/>
      <c r="K19" s="14"/>
      <c r="L19" s="14"/>
      <c r="M19" s="6"/>
    </row>
    <row r="20" spans="1:13" ht="16.149999999999999" customHeight="1" x14ac:dyDescent="0.15">
      <c r="A20" s="14" t="s">
        <v>49</v>
      </c>
      <c r="B20" s="14"/>
      <c r="C20" s="73">
        <v>44196</v>
      </c>
      <c r="D20" s="74"/>
      <c r="E20" s="75"/>
      <c r="F20" s="6"/>
      <c r="G20" s="14" t="s">
        <v>4</v>
      </c>
      <c r="H20" s="14"/>
      <c r="I20" s="68" t="s">
        <v>11</v>
      </c>
      <c r="J20" s="69"/>
      <c r="K20" s="69"/>
      <c r="L20" s="70"/>
      <c r="M20" s="6"/>
    </row>
    <row r="21" spans="1:13" ht="16.149999999999999" customHeight="1" x14ac:dyDescent="0.15">
      <c r="A21" s="14" t="s">
        <v>63</v>
      </c>
      <c r="B21" s="14"/>
      <c r="C21" s="80" t="s">
        <v>57</v>
      </c>
      <c r="D21" s="81"/>
      <c r="E21" s="82"/>
      <c r="F21" s="14"/>
      <c r="G21" s="14" t="s">
        <v>5</v>
      </c>
      <c r="H21" s="14"/>
      <c r="I21" s="34" t="s">
        <v>14</v>
      </c>
      <c r="J21" s="35"/>
      <c r="K21" s="35"/>
      <c r="L21" s="36"/>
      <c r="M21" s="14"/>
    </row>
    <row r="22" spans="1:13" ht="14.25" x14ac:dyDescent="0.15">
      <c r="A22" s="14" t="s">
        <v>30</v>
      </c>
      <c r="B22" s="14"/>
      <c r="C22" s="86"/>
      <c r="D22" s="87"/>
      <c r="E22" s="88"/>
      <c r="F22" s="6"/>
      <c r="G22" s="14" t="s">
        <v>6</v>
      </c>
      <c r="H22" s="14"/>
      <c r="I22" s="68" t="s">
        <v>11</v>
      </c>
      <c r="J22" s="69"/>
      <c r="K22" s="69"/>
      <c r="L22" s="70"/>
      <c r="M22" s="6"/>
    </row>
    <row r="23" spans="1:13" ht="14.25" x14ac:dyDescent="0.15">
      <c r="A23" s="15"/>
      <c r="B23" s="14"/>
      <c r="C23" s="89"/>
      <c r="D23" s="90"/>
      <c r="E23" s="91"/>
      <c r="F23" s="14"/>
      <c r="G23" s="14" t="s">
        <v>7</v>
      </c>
      <c r="H23" s="14"/>
      <c r="I23" s="34" t="s">
        <v>14</v>
      </c>
      <c r="J23" s="35"/>
      <c r="K23" s="35"/>
      <c r="L23" s="36"/>
      <c r="M23" s="14"/>
    </row>
    <row r="25" spans="1:13" ht="13.5" customHeight="1" x14ac:dyDescent="0.15">
      <c r="A25" s="95" t="s">
        <v>86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7"/>
    </row>
    <row r="26" spans="1:13" ht="13.5" customHeight="1" x14ac:dyDescent="0.1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100"/>
    </row>
    <row r="27" spans="1:13" ht="13.5" customHeight="1" x14ac:dyDescent="0.1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</row>
    <row r="28" spans="1:13" ht="13.5" customHeight="1" x14ac:dyDescent="0.15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100"/>
    </row>
    <row r="29" spans="1:13" ht="13.5" customHeight="1" x14ac:dyDescent="0.1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3" ht="13.5" customHeight="1" x14ac:dyDescent="0.15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100"/>
    </row>
    <row r="31" spans="1:13" ht="13.5" customHeight="1" x14ac:dyDescent="0.15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3"/>
    </row>
  </sheetData>
  <mergeCells count="9">
    <mergeCell ref="A25:L31"/>
    <mergeCell ref="C17:E17"/>
    <mergeCell ref="C18:E18"/>
    <mergeCell ref="C7:E7"/>
    <mergeCell ref="I8:L8"/>
    <mergeCell ref="I9:L9"/>
    <mergeCell ref="I10:L10"/>
    <mergeCell ref="I11:L11"/>
    <mergeCell ref="C11:E11"/>
  </mergeCells>
  <phoneticPr fontId="14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9832-BA44-4944-B0F8-8C90CF10C465}">
  <dimension ref="A1:N14"/>
  <sheetViews>
    <sheetView showGridLines="0" workbookViewId="0">
      <selection activeCell="H9" sqref="H9"/>
    </sheetView>
  </sheetViews>
  <sheetFormatPr defaultColWidth="9" defaultRowHeight="13.5" x14ac:dyDescent="0.15"/>
  <cols>
    <col min="1" max="1" width="5" customWidth="1"/>
    <col min="2" max="2" width="6.5" customWidth="1"/>
    <col min="3" max="3" width="5.375" customWidth="1"/>
    <col min="4" max="4" width="13.75" customWidth="1"/>
    <col min="5" max="5" width="13.375" customWidth="1"/>
    <col min="6" max="6" width="11.75" customWidth="1"/>
    <col min="7" max="7" width="10.125" customWidth="1"/>
    <col min="8" max="8" width="10.5" bestFit="1" customWidth="1"/>
    <col min="9" max="9" width="11.75" customWidth="1"/>
    <col min="10" max="13" width="10.625" customWidth="1"/>
  </cols>
  <sheetData>
    <row r="1" spans="1:14" ht="22.5" x14ac:dyDescent="0.15">
      <c r="A1" s="1" t="str">
        <f>K2</f>
        <v>采购收货/项目页</v>
      </c>
      <c r="B1" s="2"/>
      <c r="C1" s="3"/>
      <c r="D1" s="3"/>
      <c r="E1" s="3"/>
      <c r="F1" s="3"/>
      <c r="G1" s="3"/>
      <c r="H1" s="3"/>
      <c r="I1" s="3"/>
      <c r="J1" s="22" t="s">
        <v>0</v>
      </c>
      <c r="K1" s="31" t="s">
        <v>37</v>
      </c>
      <c r="L1" s="32"/>
      <c r="M1" s="33"/>
    </row>
    <row r="2" spans="1:14" ht="16.149999999999999" customHeight="1" x14ac:dyDescent="0.15">
      <c r="A2" s="29" t="str">
        <f>K1</f>
        <v>采购管理/采购收货</v>
      </c>
      <c r="B2" s="3"/>
      <c r="C2" s="3"/>
      <c r="D2" s="3"/>
      <c r="E2" s="3"/>
      <c r="F2" s="3"/>
      <c r="G2" s="3"/>
      <c r="H2" s="3"/>
      <c r="I2" s="3"/>
      <c r="J2" s="22" t="s">
        <v>1</v>
      </c>
      <c r="K2" s="26" t="s">
        <v>38</v>
      </c>
      <c r="L2" s="27"/>
      <c r="M2" s="28"/>
    </row>
    <row r="3" spans="1:14" ht="16.149999999999999" customHeight="1" x14ac:dyDescent="0.15"/>
    <row r="4" spans="1:14" ht="16.149999999999999" customHeight="1" x14ac:dyDescent="0.15">
      <c r="A4" s="10"/>
      <c r="B4" s="11"/>
      <c r="C4" s="11"/>
      <c r="D4" s="11"/>
      <c r="E4" s="11"/>
      <c r="F4" s="11"/>
      <c r="G4" s="11"/>
      <c r="H4" s="11"/>
      <c r="I4" s="11"/>
      <c r="J4" s="11"/>
      <c r="K4" s="12" t="s">
        <v>55</v>
      </c>
      <c r="L4" s="12" t="s">
        <v>56</v>
      </c>
      <c r="M4" s="12" t="s">
        <v>3</v>
      </c>
      <c r="N4" s="14"/>
    </row>
    <row r="5" spans="1:14" ht="16.149999999999999" customHeight="1" x14ac:dyDescent="0.15">
      <c r="A5" s="38"/>
      <c r="B5" s="39"/>
      <c r="C5" s="39"/>
      <c r="D5" s="39"/>
      <c r="E5" s="39"/>
      <c r="F5" s="39"/>
      <c r="G5" s="39"/>
      <c r="H5" s="39"/>
      <c r="I5" s="39"/>
      <c r="J5" s="40"/>
      <c r="K5" s="41"/>
      <c r="L5" s="39"/>
      <c r="M5" s="85" t="s">
        <v>62</v>
      </c>
      <c r="N5" s="14"/>
    </row>
    <row r="6" spans="1:14" s="43" customFormat="1" ht="16.149999999999999" customHeight="1" x14ac:dyDescent="0.15">
      <c r="A6" s="47"/>
      <c r="B6" s="47" t="s">
        <v>15</v>
      </c>
      <c r="C6" s="115" t="s">
        <v>19</v>
      </c>
      <c r="D6" s="116"/>
      <c r="E6" s="116"/>
      <c r="F6" s="117"/>
      <c r="G6" s="93" t="s">
        <v>43</v>
      </c>
      <c r="H6" s="64" t="s">
        <v>69</v>
      </c>
      <c r="I6" s="64" t="s">
        <v>42</v>
      </c>
      <c r="J6" s="66" t="s">
        <v>50</v>
      </c>
      <c r="K6" s="52" t="s">
        <v>34</v>
      </c>
      <c r="L6" s="52" t="s">
        <v>51</v>
      </c>
      <c r="M6" s="52" t="s">
        <v>36</v>
      </c>
      <c r="N6" s="37"/>
    </row>
    <row r="7" spans="1:14" s="43" customFormat="1" ht="16.149999999999999" customHeight="1" x14ac:dyDescent="0.15">
      <c r="A7" s="92" t="s">
        <v>66</v>
      </c>
      <c r="B7" s="42">
        <v>1</v>
      </c>
      <c r="C7" s="104" t="s">
        <v>20</v>
      </c>
      <c r="D7" s="105"/>
      <c r="E7" s="105"/>
      <c r="F7" s="106"/>
      <c r="G7" s="94">
        <v>119</v>
      </c>
      <c r="H7" s="55">
        <v>1</v>
      </c>
      <c r="I7" s="33">
        <v>100</v>
      </c>
      <c r="J7" s="67">
        <v>25.05</v>
      </c>
      <c r="K7" s="54">
        <v>0.09</v>
      </c>
      <c r="L7" s="57">
        <f>J7*(1+K7)</f>
        <v>27.304500000000004</v>
      </c>
      <c r="M7" s="57">
        <f>L7*I7</f>
        <v>2730.4500000000003</v>
      </c>
      <c r="N7" s="37"/>
    </row>
    <row r="8" spans="1:14" s="43" customFormat="1" ht="16.149999999999999" customHeight="1" x14ac:dyDescent="0.15">
      <c r="A8" s="92" t="s">
        <v>66</v>
      </c>
      <c r="B8" s="42">
        <v>2</v>
      </c>
      <c r="C8" s="104" t="s">
        <v>21</v>
      </c>
      <c r="D8" s="105"/>
      <c r="E8" s="105"/>
      <c r="F8" s="106"/>
      <c r="G8" s="94">
        <v>120</v>
      </c>
      <c r="H8" s="55">
        <v>1</v>
      </c>
      <c r="I8" s="33">
        <v>19</v>
      </c>
      <c r="J8" s="50">
        <v>33</v>
      </c>
      <c r="K8" s="54">
        <v>0.09</v>
      </c>
      <c r="L8" s="57">
        <f>J8*(1+K8)</f>
        <v>35.970000000000006</v>
      </c>
      <c r="M8" s="57">
        <f>L8*I8</f>
        <v>683.43000000000006</v>
      </c>
      <c r="N8" s="37"/>
    </row>
    <row r="9" spans="1:14" s="43" customFormat="1" ht="16.149999999999999" customHeight="1" x14ac:dyDescent="0.15">
      <c r="A9" s="48"/>
      <c r="B9" s="48"/>
      <c r="C9" s="48"/>
      <c r="D9" s="48"/>
      <c r="E9" s="48"/>
      <c r="F9" s="48"/>
      <c r="G9" s="48"/>
      <c r="H9" s="48"/>
      <c r="I9" s="59"/>
      <c r="J9" s="59"/>
      <c r="K9" s="58"/>
      <c r="L9" s="59"/>
      <c r="M9" s="59"/>
      <c r="N9" s="37"/>
    </row>
    <row r="10" spans="1:14" x14ac:dyDescent="0.15">
      <c r="A10" s="95" t="s">
        <v>67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7"/>
    </row>
    <row r="11" spans="1:14" x14ac:dyDescent="0.15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4" x14ac:dyDescent="0.15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100"/>
    </row>
    <row r="13" spans="1:14" x14ac:dyDescent="0.15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100"/>
    </row>
    <row r="14" spans="1:14" x14ac:dyDescent="0.15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3"/>
    </row>
  </sheetData>
  <mergeCells count="4">
    <mergeCell ref="C6:F6"/>
    <mergeCell ref="C7:F7"/>
    <mergeCell ref="C8:F8"/>
    <mergeCell ref="A10:L14"/>
  </mergeCells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列表页</vt:lpstr>
      <vt:lpstr>常规页</vt:lpstr>
      <vt:lpstr>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2021-03-15T03:08:56Z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