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E:\Etoonpack\Requirement\From Mike\128-绩效考核\下游客服考核\"/>
    </mc:Choice>
  </mc:AlternateContent>
  <xr:revisionPtr revIDLastSave="0" documentId="13_ncr:1_{8921D341-7A85-45F1-882F-77E8136A07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列表页" sheetId="1" r:id="rId1"/>
    <sheet name="常规页" sheetId="13" r:id="rId2"/>
    <sheet name="项目-回收偏差率" sheetId="11" r:id="rId3"/>
  </sheets>
  <calcPr calcId="191029"/>
</workbook>
</file>

<file path=xl/calcChain.xml><?xml version="1.0" encoding="utf-8"?>
<calcChain xmlns="http://schemas.openxmlformats.org/spreadsheetml/2006/main">
  <c r="H8" i="13" l="1"/>
  <c r="B9" i="11"/>
  <c r="K15" i="11"/>
  <c r="K14" i="11"/>
  <c r="K13" i="11"/>
  <c r="K12" i="11"/>
  <c r="H15" i="11"/>
  <c r="H14" i="11"/>
  <c r="H13" i="11"/>
  <c r="H12" i="11"/>
  <c r="A2" i="13"/>
  <c r="A1" i="13"/>
  <c r="A2" i="1" l="1"/>
  <c r="A1" i="1"/>
  <c r="A2" i="11" l="1"/>
  <c r="A1" i="11"/>
</calcChain>
</file>

<file path=xl/sharedStrings.xml><?xml version="1.0" encoding="utf-8"?>
<sst xmlns="http://schemas.openxmlformats.org/spreadsheetml/2006/main" count="94" uniqueCount="72">
  <si>
    <t>位置</t>
  </si>
  <si>
    <t>表类型</t>
  </si>
  <si>
    <r>
      <t>显示</t>
    </r>
    <r>
      <rPr>
        <sz val="9"/>
        <color theme="1"/>
        <rFont val="微软雅黑"/>
        <family val="2"/>
        <charset val="134"/>
      </rPr>
      <t>：</t>
    </r>
  </si>
  <si>
    <t>搜索</t>
  </si>
  <si>
    <t>状态</t>
  </si>
  <si>
    <t>创建时间</t>
  </si>
  <si>
    <t>返回</t>
  </si>
  <si>
    <t>创建人：</t>
  </si>
  <si>
    <t>创建时间：</t>
  </si>
  <si>
    <t>更改人：</t>
  </si>
  <si>
    <t>基本信息</t>
    <phoneticPr fontId="14" type="noConversion"/>
  </si>
  <si>
    <t>状态：</t>
    <phoneticPr fontId="14" type="noConversion"/>
  </si>
  <si>
    <t xml:space="preserve"> </t>
    <phoneticPr fontId="14" type="noConversion"/>
  </si>
  <si>
    <t>行号</t>
    <phoneticPr fontId="14" type="noConversion"/>
  </si>
  <si>
    <t>更改信息</t>
    <phoneticPr fontId="14" type="noConversion"/>
  </si>
  <si>
    <t>系统自动生成</t>
    <phoneticPr fontId="14" type="noConversion"/>
  </si>
  <si>
    <t>E0052-张轩</t>
    <phoneticPr fontId="14" type="noConversion"/>
  </si>
  <si>
    <t>客户</t>
    <phoneticPr fontId="14" type="noConversion"/>
  </si>
  <si>
    <t>常规信息</t>
    <phoneticPr fontId="14" type="noConversion"/>
  </si>
  <si>
    <t>更改时间：</t>
    <phoneticPr fontId="14" type="noConversion"/>
  </si>
  <si>
    <t>常规</t>
  </si>
  <si>
    <t>常规</t>
    <phoneticPr fontId="14" type="noConversion"/>
  </si>
  <si>
    <t>回收问询编号</t>
    <phoneticPr fontId="14" type="noConversion"/>
  </si>
  <si>
    <t>入库日期</t>
    <phoneticPr fontId="14" type="noConversion"/>
  </si>
  <si>
    <t>起收量</t>
    <phoneticPr fontId="14" type="noConversion"/>
  </si>
  <si>
    <t>入库数量</t>
    <phoneticPr fontId="14" type="noConversion"/>
  </si>
  <si>
    <t>数量偏差率</t>
    <phoneticPr fontId="14" type="noConversion"/>
  </si>
  <si>
    <t>折扣</t>
    <phoneticPr fontId="14" type="noConversion"/>
  </si>
  <si>
    <t>偏差率区间</t>
    <phoneticPr fontId="14" type="noConversion"/>
  </si>
  <si>
    <t>已完成</t>
    <phoneticPr fontId="14" type="noConversion"/>
  </si>
  <si>
    <t>绩效考核对象部门</t>
    <phoneticPr fontId="14" type="noConversion"/>
  </si>
  <si>
    <t>绩效考核期间</t>
    <phoneticPr fontId="14" type="noConversion"/>
  </si>
  <si>
    <t>我的绩效考核对账单</t>
  </si>
  <si>
    <t>XYFWB-下游客服部</t>
    <phoneticPr fontId="14" type="noConversion"/>
  </si>
  <si>
    <t>XYFWB-下游客服部</t>
    <phoneticPr fontId="14" type="noConversion"/>
  </si>
  <si>
    <t>绩效考核对象部门：</t>
    <phoneticPr fontId="14" type="noConversion"/>
  </si>
  <si>
    <t>绩效考核对象：</t>
    <phoneticPr fontId="14" type="noConversion"/>
  </si>
  <si>
    <t>绩效考核期间：</t>
    <phoneticPr fontId="14" type="noConversion"/>
  </si>
  <si>
    <t>manager-系统管理员</t>
    <phoneticPr fontId="14" type="noConversion"/>
  </si>
  <si>
    <t>绩效考核对象</t>
    <phoneticPr fontId="14" type="noConversion"/>
  </si>
  <si>
    <t>绩效考核/绩效考核账单</t>
    <phoneticPr fontId="14" type="noConversion"/>
  </si>
  <si>
    <t>绩效考核账单/列表页</t>
    <phoneticPr fontId="14" type="noConversion"/>
  </si>
  <si>
    <t>绩效考核指标：</t>
    <phoneticPr fontId="14" type="noConversion"/>
  </si>
  <si>
    <t>1001-下游客服21年回收及时率考核指标</t>
    <phoneticPr fontId="14" type="noConversion"/>
  </si>
  <si>
    <t>绩效考核账单编号</t>
    <phoneticPr fontId="14" type="noConversion"/>
  </si>
  <si>
    <t>绩效考核账单/常规页</t>
    <phoneticPr fontId="14" type="noConversion"/>
  </si>
  <si>
    <t>绩效考核账单编号：</t>
    <phoneticPr fontId="14" type="noConversion"/>
  </si>
  <si>
    <t>绩效考核过账日期：</t>
    <phoneticPr fontId="14" type="noConversion"/>
  </si>
  <si>
    <t>这里页签上的文字需要显示为“项目-”+“绩效考核指标编号”</t>
    <phoneticPr fontId="14" type="noConversion"/>
  </si>
  <si>
    <t>项目-1001</t>
    <phoneticPr fontId="14" type="noConversion"/>
  </si>
  <si>
    <t>C101927-测试客户admin01</t>
    <phoneticPr fontId="14" type="noConversion"/>
  </si>
  <si>
    <t>C100449-安徽东鹏食品饮料有限公司</t>
    <phoneticPr fontId="14" type="noConversion"/>
  </si>
  <si>
    <t>C101859-常州市长久润滑油有限公司</t>
    <phoneticPr fontId="14" type="noConversion"/>
  </si>
  <si>
    <t>-999999%~30%</t>
    <phoneticPr fontId="14" type="noConversion"/>
  </si>
  <si>
    <t>31%~70%</t>
    <phoneticPr fontId="14" type="noConversion"/>
  </si>
  <si>
    <t>绩效考核方法：</t>
    <phoneticPr fontId="14" type="noConversion"/>
  </si>
  <si>
    <t>创建人</t>
    <phoneticPr fontId="14" type="noConversion"/>
  </si>
  <si>
    <t>绩效考核总分</t>
    <phoneticPr fontId="14" type="noConversion"/>
  </si>
  <si>
    <t>2022年7月</t>
    <phoneticPr fontId="14" type="noConversion"/>
  </si>
  <si>
    <t>2022年6月</t>
    <phoneticPr fontId="14" type="noConversion"/>
  </si>
  <si>
    <r>
      <t>需求说明：</t>
    </r>
    <r>
      <rPr>
        <b/>
        <sz val="11"/>
        <color rgb="FFFF0000"/>
        <rFont val="微软雅黑"/>
        <family val="3"/>
        <charset val="134"/>
      </rPr>
      <t xml:space="preserve">
</t>
    </r>
    <r>
      <rPr>
        <b/>
        <sz val="9"/>
        <color theme="1"/>
        <rFont val="微软雅黑"/>
        <family val="2"/>
        <charset val="134"/>
      </rPr>
      <t xml:space="preserve">1. 显示
   </t>
    </r>
    <r>
      <rPr>
        <sz val="9"/>
        <color theme="1"/>
        <rFont val="微软雅黑"/>
        <family val="2"/>
        <charset val="134"/>
      </rPr>
      <t>我的绩效考核账单：当前用户=考核对象；默认显示该视图
   所有绩效考核账单：当前用户=考核对象或考核对象部门的上级经理；管理员可以查看所有单据</t>
    </r>
    <r>
      <rPr>
        <b/>
        <sz val="9"/>
        <color theme="1"/>
        <rFont val="微软雅黑"/>
        <family val="2"/>
        <charset val="134"/>
      </rPr>
      <t xml:space="preserve">
2. 搜索：</t>
    </r>
    <r>
      <rPr>
        <sz val="9"/>
        <color theme="1"/>
        <rFont val="微软雅黑"/>
        <family val="2"/>
        <charset val="134"/>
      </rPr>
      <t>可搜索绩效考核对账单编号、绩效考核期间、考核对象</t>
    </r>
    <r>
      <rPr>
        <b/>
        <sz val="9"/>
        <color theme="1"/>
        <rFont val="微软雅黑"/>
        <family val="2"/>
        <charset val="134"/>
      </rPr>
      <t xml:space="preserve">
3. </t>
    </r>
    <r>
      <rPr>
        <sz val="9"/>
        <color theme="1"/>
        <rFont val="微软雅黑"/>
        <family val="2"/>
        <charset val="134"/>
      </rPr>
      <t>有分页，每页显示50行记录</t>
    </r>
    <r>
      <rPr>
        <b/>
        <sz val="9"/>
        <color theme="1"/>
        <rFont val="微软雅黑"/>
        <family val="2"/>
        <charset val="134"/>
      </rPr>
      <t xml:space="preserve">
4</t>
    </r>
    <r>
      <rPr>
        <b/>
        <sz val="9"/>
        <rFont val="微软雅黑"/>
        <family val="2"/>
        <charset val="134"/>
      </rPr>
      <t xml:space="preserve">. </t>
    </r>
    <r>
      <rPr>
        <sz val="9"/>
        <rFont val="微软雅黑"/>
        <family val="2"/>
        <charset val="134"/>
      </rPr>
      <t>按对账月份降序排列，然后按考核对象编号升序排列</t>
    </r>
    <phoneticPr fontId="14" type="noConversion"/>
  </si>
  <si>
    <r>
      <t xml:space="preserve">2022-07-08 </t>
    </r>
    <r>
      <rPr>
        <sz val="9"/>
        <rFont val="微软雅黑"/>
        <family val="2"/>
        <charset val="134"/>
      </rPr>
      <t>01:00</t>
    </r>
    <phoneticPr fontId="14" type="noConversion"/>
  </si>
  <si>
    <t>考核结果</t>
    <phoneticPr fontId="14" type="noConversion"/>
  </si>
  <si>
    <t>绩效考核总分：</t>
    <phoneticPr fontId="14" type="noConversion"/>
  </si>
  <si>
    <t>2022-08-09  01:00</t>
    <phoneticPr fontId="14" type="noConversion"/>
  </si>
  <si>
    <r>
      <t xml:space="preserve">需求说明：
</t>
    </r>
    <r>
      <rPr>
        <sz val="9"/>
        <rFont val="微软雅黑"/>
        <family val="2"/>
        <charset val="134"/>
      </rPr>
      <t>1. 状态：该单据在每月第7个工作日由系统自动创建，所以状态都=已完成</t>
    </r>
    <r>
      <rPr>
        <strike/>
        <sz val="9"/>
        <rFont val="微软雅黑"/>
        <family val="2"/>
        <charset val="134"/>
      </rPr>
      <t xml:space="preserve">
</t>
    </r>
    <r>
      <rPr>
        <sz val="9"/>
        <rFont val="微软雅黑"/>
        <family val="2"/>
        <charset val="134"/>
      </rPr>
      <t xml:space="preserve">2. 绩效考核过账日期：默认=系统当前日期
3. 取值逻辑：查当前已生效的绩效考核方法，根据方法中的适用部门取对应的员工，然后按考核方法中引用的绩效考核指标显示各个页签
4. 绩效考核期间：值 = 系统当前月份 - 1
5. 绩效考核总分：各个项目页签的分数之和
</t>
    </r>
    <phoneticPr fontId="14" type="noConversion"/>
  </si>
  <si>
    <t>2022-08-09 01:00</t>
    <phoneticPr fontId="14" type="noConversion"/>
  </si>
  <si>
    <t>KHFF0011-下游客服绩效考核方法</t>
    <phoneticPr fontId="14" type="noConversion"/>
  </si>
  <si>
    <t>分数：</t>
    <phoneticPr fontId="14" type="noConversion"/>
  </si>
  <si>
    <t>考核计分</t>
    <phoneticPr fontId="14" type="noConversion"/>
  </si>
  <si>
    <t>/100</t>
    <phoneticPr fontId="14" type="noConversion"/>
  </si>
  <si>
    <r>
      <t xml:space="preserve">需求说明
</t>
    </r>
    <r>
      <rPr>
        <sz val="9"/>
        <rFont val="微软雅黑"/>
        <family val="2"/>
        <charset val="134"/>
      </rPr>
      <t>1. 绩效考核指标：根据常规页签的“绩效考核角色”查绩效考核方法带出；值显示为链接，点击后在新页签打开对应的绩效考核指标
2. 分数：“90”—— 考核计数的平均值× 该指标在绩效考核方法中的权重；“/100”——100取自该指标在绩效考核方法中的权重
3. 取值逻辑：
    a. 查符合以下条件的回收问询单据
        状态=已完成未取消 且 创建人=绩效考核对象 且 考核指标统计期间自 ≤ 入库日期 ≤ 考核指标统计期间至
    b. 数量偏差率= (入库数量-起收量)÷起收量
    c. 偏差率区间、折扣：根据数量偏差率查考核指标的偏差率
    d. 考核计分：根据绩效考核指标中的计算公式，值=1-折扣
    e. 按发货日期升序排列，每页显示50行记录，有分页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</si>
</sst>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\-mm\-dd;@"/>
    <numFmt numFmtId="177" formatCode="#,##0_ "/>
    <numFmt numFmtId="178" formatCode="0_);[Red]\(0\)"/>
    <numFmt numFmtId="179" formatCode="0_ "/>
    <numFmt numFmtId="182" formatCode="0.00_ "/>
  </numFmts>
  <fonts count="27" x14ac:knownFonts="1">
    <font>
      <sz val="11"/>
      <color theme="1"/>
      <name val="宋体"/>
      <charset val="134"/>
      <scheme val="minor"/>
    </font>
    <font>
      <b/>
      <sz val="16"/>
      <name val="微软雅黑"/>
      <family val="2"/>
      <charset val="134"/>
    </font>
    <font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i/>
      <sz val="11"/>
      <color theme="8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sz val="9"/>
      <color theme="0"/>
      <name val="微软雅黑"/>
      <family val="2"/>
      <charset val="134"/>
    </font>
    <font>
      <b/>
      <sz val="9"/>
      <color theme="0"/>
      <name val="微软雅黑"/>
      <family val="2"/>
      <charset val="134"/>
    </font>
    <font>
      <u/>
      <sz val="9"/>
      <color theme="1"/>
      <name val="微软雅黑"/>
      <family val="2"/>
      <charset val="134"/>
    </font>
    <font>
      <b/>
      <sz val="9"/>
      <name val="微软雅黑"/>
      <family val="2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i/>
      <sz val="9"/>
      <color theme="8"/>
      <name val="微软雅黑"/>
      <family val="2"/>
      <charset val="134"/>
    </font>
    <font>
      <b/>
      <sz val="11"/>
      <color rgb="FFFF0000"/>
      <name val="微软雅黑"/>
      <family val="3"/>
      <charset val="134"/>
    </font>
    <font>
      <sz val="9"/>
      <color theme="0" tint="-0.499984740745262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color rgb="FF7030A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sz val="9"/>
      <color rgb="FF00B050"/>
      <name val="微软雅黑"/>
      <family val="2"/>
      <charset val="134"/>
    </font>
    <font>
      <strike/>
      <sz val="9"/>
      <name val="微软雅黑"/>
      <family val="2"/>
      <charset val="134"/>
    </font>
    <font>
      <u/>
      <sz val="9"/>
      <color rgb="FF0070C0"/>
      <name val="微软雅黑"/>
      <family val="2"/>
      <charset val="134"/>
    </font>
    <font>
      <b/>
      <u/>
      <sz val="9"/>
      <color rgb="FF0070C0"/>
      <name val="微软雅黑"/>
      <family val="2"/>
      <charset val="134"/>
    </font>
  </fonts>
  <fills count="14">
    <fill>
      <patternFill patternType="none"/>
    </fill>
    <fill>
      <patternFill patternType="gray125"/>
    </fill>
    <fill>
      <patternFill patternType="solid">
        <fgColor theme="9" tint="0.399884029663991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>
      <alignment vertical="center"/>
    </xf>
  </cellStyleXfs>
  <cellXfs count="128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8" fillId="0" borderId="5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9" borderId="2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5" fillId="6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7" borderId="2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Border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>
      <alignment vertical="center"/>
    </xf>
    <xf numFmtId="0" fontId="5" fillId="4" borderId="1" xfId="0" applyFont="1" applyFill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9" borderId="1" xfId="0" applyFont="1" applyFill="1" applyBorder="1" applyAlignment="1" applyProtection="1">
      <alignment vertical="center"/>
      <protection locked="0"/>
    </xf>
    <xf numFmtId="0" fontId="5" fillId="6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0" fontId="22" fillId="11" borderId="1" xfId="1" applyFont="1" applyFill="1" applyBorder="1" applyAlignment="1">
      <alignment horizontal="center" vertical="center"/>
    </xf>
    <xf numFmtId="0" fontId="20" fillId="12" borderId="1" xfId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77" fontId="13" fillId="0" borderId="1" xfId="0" applyNumberFormat="1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0" fontId="23" fillId="1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/>
    </xf>
    <xf numFmtId="182" fontId="6" fillId="0" borderId="1" xfId="0" applyNumberFormat="1" applyFont="1" applyBorder="1" applyAlignment="1">
      <alignment horizontal="left" vertical="center"/>
    </xf>
    <xf numFmtId="9" fontId="6" fillId="0" borderId="1" xfId="0" applyNumberFormat="1" applyFont="1" applyBorder="1" applyAlignment="1">
      <alignment horizontal="left" vertical="center"/>
    </xf>
    <xf numFmtId="182" fontId="12" fillId="0" borderId="0" xfId="0" applyNumberFormat="1" applyFont="1" applyFill="1" applyBorder="1" applyAlignment="1">
      <alignment horizontal="left" vertical="center"/>
    </xf>
    <xf numFmtId="0" fontId="25" fillId="0" borderId="0" xfId="0" applyFont="1" applyBorder="1">
      <alignment vertical="center"/>
    </xf>
    <xf numFmtId="0" fontId="26" fillId="0" borderId="0" xfId="0" applyFont="1" applyFill="1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1" fillId="0" borderId="1" xfId="0" quotePrefix="1" applyFont="1" applyBorder="1">
      <alignment vertical="center"/>
    </xf>
    <xf numFmtId="0" fontId="7" fillId="5" borderId="9" xfId="0" applyFont="1" applyFill="1" applyBorder="1" applyAlignment="1">
      <alignment vertical="top" wrapText="1"/>
    </xf>
    <xf numFmtId="0" fontId="0" fillId="5" borderId="8" xfId="0" applyFill="1" applyBorder="1" applyAlignment="1">
      <alignment vertical="top"/>
    </xf>
    <xf numFmtId="0" fontId="0" fillId="5" borderId="10" xfId="0" applyFill="1" applyBorder="1" applyAlignment="1">
      <alignment vertical="top"/>
    </xf>
    <xf numFmtId="0" fontId="0" fillId="5" borderId="11" xfId="0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0" fillId="5" borderId="12" xfId="0" applyFill="1" applyBorder="1" applyAlignment="1">
      <alignment vertical="top"/>
    </xf>
    <xf numFmtId="0" fontId="0" fillId="5" borderId="7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0" fillId="5" borderId="6" xfId="0" applyFill="1" applyBorder="1" applyAlignment="1">
      <alignment vertical="top"/>
    </xf>
    <xf numFmtId="0" fontId="7" fillId="5" borderId="9" xfId="0" applyFont="1" applyFill="1" applyBorder="1" applyAlignment="1">
      <alignment horizontal="left" vertical="top" wrapText="1"/>
    </xf>
    <xf numFmtId="0" fontId="7" fillId="5" borderId="8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11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7" fillId="5" borderId="12" xfId="0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1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5" fillId="6" borderId="1" xfId="2" applyFont="1" applyFill="1" applyBorder="1" applyAlignment="1">
      <alignment horizontal="center" vertical="center"/>
    </xf>
    <xf numFmtId="0" fontId="6" fillId="7" borderId="2" xfId="2" applyFont="1" applyFill="1" applyBorder="1" applyAlignment="1">
      <alignment horizontal="left" vertical="center"/>
    </xf>
    <xf numFmtId="0" fontId="6" fillId="7" borderId="4" xfId="2" applyFont="1" applyFill="1" applyBorder="1" applyAlignment="1">
      <alignment horizontal="left" vertical="center"/>
    </xf>
    <xf numFmtId="0" fontId="18" fillId="0" borderId="0" xfId="2">
      <alignment vertical="center"/>
    </xf>
    <xf numFmtId="0" fontId="15" fillId="2" borderId="0" xfId="2" applyFont="1" applyFill="1" applyAlignment="1">
      <alignment horizontal="left" vertical="center"/>
    </xf>
    <xf numFmtId="0" fontId="6" fillId="7" borderId="2" xfId="2" applyFont="1" applyFill="1" applyBorder="1">
      <alignment vertical="center"/>
    </xf>
    <xf numFmtId="0" fontId="6" fillId="7" borderId="4" xfId="2" applyFont="1" applyFill="1" applyBorder="1">
      <alignment vertical="center"/>
    </xf>
    <xf numFmtId="0" fontId="6" fillId="0" borderId="5" xfId="2" applyFont="1" applyBorder="1">
      <alignment vertical="center"/>
    </xf>
    <xf numFmtId="0" fontId="8" fillId="0" borderId="5" xfId="2" applyFont="1" applyBorder="1">
      <alignment vertical="center"/>
    </xf>
    <xf numFmtId="0" fontId="9" fillId="8" borderId="1" xfId="2" applyFont="1" applyFill="1" applyBorder="1" applyAlignment="1">
      <alignment horizontal="center" vertical="center"/>
    </xf>
    <xf numFmtId="0" fontId="6" fillId="0" borderId="0" xfId="2" applyFont="1">
      <alignment vertical="center"/>
    </xf>
    <xf numFmtId="0" fontId="8" fillId="0" borderId="0" xfId="2" applyFont="1">
      <alignment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6" fillId="3" borderId="2" xfId="2" applyFont="1" applyFill="1" applyBorder="1">
      <alignment vertical="center"/>
    </xf>
    <xf numFmtId="0" fontId="6" fillId="3" borderId="4" xfId="2" applyFont="1" applyFill="1" applyBorder="1">
      <alignment vertical="center"/>
    </xf>
    <xf numFmtId="179" fontId="6" fillId="13" borderId="2" xfId="2" applyNumberFormat="1" applyFont="1" applyFill="1" applyBorder="1" applyAlignment="1">
      <alignment horizontal="left" vertical="center"/>
    </xf>
    <xf numFmtId="0" fontId="6" fillId="13" borderId="3" xfId="2" applyFont="1" applyFill="1" applyBorder="1" applyAlignment="1">
      <alignment horizontal="left" vertical="center"/>
    </xf>
    <xf numFmtId="0" fontId="6" fillId="13" borderId="4" xfId="2" applyFont="1" applyFill="1" applyBorder="1" applyAlignment="1">
      <alignment horizontal="left" vertical="center"/>
    </xf>
    <xf numFmtId="0" fontId="17" fillId="3" borderId="2" xfId="2" applyFont="1" applyFill="1" applyBorder="1">
      <alignment vertical="center"/>
    </xf>
    <xf numFmtId="176" fontId="6" fillId="13" borderId="2" xfId="2" applyNumberFormat="1" applyFont="1" applyFill="1" applyBorder="1" applyAlignment="1">
      <alignment horizontal="left" vertical="center"/>
    </xf>
    <xf numFmtId="0" fontId="6" fillId="13" borderId="4" xfId="2" applyFont="1" applyFill="1" applyBorder="1">
      <alignment vertical="center"/>
    </xf>
    <xf numFmtId="0" fontId="6" fillId="3" borderId="2" xfId="2" applyFont="1" applyFill="1" applyBorder="1" applyAlignment="1">
      <alignment horizontal="left" vertical="center"/>
    </xf>
    <xf numFmtId="0" fontId="6" fillId="3" borderId="3" xfId="2" applyFont="1" applyFill="1" applyBorder="1" applyAlignment="1">
      <alignment horizontal="left" vertical="center"/>
    </xf>
    <xf numFmtId="0" fontId="6" fillId="3" borderId="4" xfId="2" applyFont="1" applyFill="1" applyBorder="1" applyAlignment="1">
      <alignment horizontal="left" vertical="center"/>
    </xf>
    <xf numFmtId="22" fontId="6" fillId="3" borderId="2" xfId="2" quotePrefix="1" applyNumberFormat="1" applyFont="1" applyFill="1" applyBorder="1" applyAlignment="1">
      <alignment horizontal="left" vertical="center"/>
    </xf>
    <xf numFmtId="22" fontId="6" fillId="3" borderId="3" xfId="2" applyNumberFormat="1" applyFont="1" applyFill="1" applyBorder="1" applyAlignment="1">
      <alignment horizontal="left" vertical="center"/>
    </xf>
    <xf numFmtId="22" fontId="6" fillId="3" borderId="4" xfId="2" applyNumberFormat="1" applyFont="1" applyFill="1" applyBorder="1" applyAlignment="1">
      <alignment horizontal="left" vertical="center"/>
    </xf>
    <xf numFmtId="0" fontId="6" fillId="13" borderId="2" xfId="2" applyFont="1" applyFill="1" applyBorder="1" applyAlignment="1">
      <alignment horizontal="left" vertical="center"/>
    </xf>
    <xf numFmtId="0" fontId="6" fillId="3" borderId="3" xfId="2" applyFont="1" applyFill="1" applyBorder="1">
      <alignment vertical="center"/>
    </xf>
    <xf numFmtId="49" fontId="6" fillId="13" borderId="2" xfId="2" applyNumberFormat="1" applyFont="1" applyFill="1" applyBorder="1" applyAlignment="1">
      <alignment horizontal="left" vertical="center"/>
    </xf>
    <xf numFmtId="0" fontId="6" fillId="0" borderId="0" xfId="2" applyFont="1" applyAlignment="1">
      <alignment horizontal="left" vertical="top" wrapText="1"/>
    </xf>
    <xf numFmtId="0" fontId="7" fillId="5" borderId="9" xfId="2" applyFont="1" applyFill="1" applyBorder="1" applyAlignment="1">
      <alignment horizontal="left" vertical="top" wrapText="1"/>
    </xf>
    <xf numFmtId="0" fontId="7" fillId="5" borderId="8" xfId="2" applyFont="1" applyFill="1" applyBorder="1" applyAlignment="1">
      <alignment horizontal="left" vertical="top" wrapText="1"/>
    </xf>
    <xf numFmtId="0" fontId="7" fillId="5" borderId="10" xfId="2" applyFont="1" applyFill="1" applyBorder="1" applyAlignment="1">
      <alignment horizontal="left" vertical="top" wrapText="1"/>
    </xf>
    <xf numFmtId="0" fontId="7" fillId="5" borderId="11" xfId="2" applyFont="1" applyFill="1" applyBorder="1" applyAlignment="1">
      <alignment horizontal="left" vertical="top" wrapText="1"/>
    </xf>
    <xf numFmtId="0" fontId="7" fillId="5" borderId="0" xfId="2" applyFont="1" applyFill="1" applyAlignment="1">
      <alignment horizontal="left" vertical="top" wrapText="1"/>
    </xf>
    <xf numFmtId="0" fontId="7" fillId="5" borderId="12" xfId="2" applyFont="1" applyFill="1" applyBorder="1" applyAlignment="1">
      <alignment horizontal="left" vertical="top" wrapText="1"/>
    </xf>
    <xf numFmtId="0" fontId="7" fillId="5" borderId="7" xfId="2" applyFont="1" applyFill="1" applyBorder="1" applyAlignment="1">
      <alignment horizontal="left" vertical="top" wrapText="1"/>
    </xf>
    <xf numFmtId="0" fontId="7" fillId="5" borderId="5" xfId="2" applyFont="1" applyFill="1" applyBorder="1" applyAlignment="1">
      <alignment horizontal="left" vertical="top" wrapText="1"/>
    </xf>
    <xf numFmtId="0" fontId="7" fillId="5" borderId="6" xfId="2" applyFont="1" applyFill="1" applyBorder="1" applyAlignment="1">
      <alignment horizontal="left" vertical="top" wrapText="1"/>
    </xf>
    <xf numFmtId="0" fontId="19" fillId="0" borderId="0" xfId="2" applyFont="1">
      <alignment vertical="center"/>
    </xf>
    <xf numFmtId="0" fontId="6" fillId="7" borderId="2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182" fontId="12" fillId="0" borderId="0" xfId="0" applyNumberFormat="1" applyFont="1" applyFill="1" applyBorder="1" applyAlignment="1">
      <alignment horizontal="right" vertical="center"/>
    </xf>
    <xf numFmtId="178" fontId="6" fillId="0" borderId="2" xfId="0" applyNumberFormat="1" applyFont="1" applyFill="1" applyBorder="1" applyAlignment="1">
      <alignment horizontal="left" vertical="center"/>
    </xf>
  </cellXfs>
  <cellStyles count="3">
    <cellStyle name="常规" xfId="0" builtinId="0"/>
    <cellStyle name="常规 2" xfId="1" xr:uid="{05806913-C969-4EAB-A823-534702C56C4F}"/>
    <cellStyle name="常规 3" xfId="2" xr:uid="{012F86B2-869F-4850-BD2E-AC8DACD9A51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showGridLines="0" tabSelected="1" workbookViewId="0">
      <selection activeCell="A10" sqref="A10:F18"/>
    </sheetView>
  </sheetViews>
  <sheetFormatPr defaultColWidth="9" defaultRowHeight="13.5" x14ac:dyDescent="0.15"/>
  <cols>
    <col min="1" max="1" width="7.625" customWidth="1"/>
    <col min="2" max="2" width="14.75" customWidth="1"/>
    <col min="3" max="3" width="12.625" customWidth="1"/>
    <col min="4" max="4" width="13.875" customWidth="1"/>
    <col min="5" max="5" width="12.375" customWidth="1"/>
    <col min="6" max="6" width="11.5" customWidth="1"/>
    <col min="7" max="7" width="13.875" customWidth="1"/>
  </cols>
  <sheetData>
    <row r="1" spans="1:9" ht="22.5" x14ac:dyDescent="0.15">
      <c r="A1" s="1" t="str">
        <f>H2</f>
        <v>绩效考核账单/列表页</v>
      </c>
      <c r="B1" s="2"/>
      <c r="C1" s="2"/>
      <c r="D1" s="2"/>
      <c r="E1" s="2"/>
      <c r="F1" s="2"/>
      <c r="G1" s="18" t="s">
        <v>0</v>
      </c>
      <c r="H1" s="23" t="s">
        <v>40</v>
      </c>
      <c r="I1" s="6"/>
    </row>
    <row r="2" spans="1:9" ht="16.5" x14ac:dyDescent="0.15">
      <c r="A2" s="4" t="str">
        <f>H1</f>
        <v>绩效考核/绩效考核账单</v>
      </c>
      <c r="B2" s="3"/>
      <c r="C2" s="3"/>
      <c r="D2" s="3"/>
      <c r="E2" s="3"/>
      <c r="F2" s="3"/>
      <c r="G2" s="18" t="s">
        <v>1</v>
      </c>
      <c r="H2" s="19" t="s">
        <v>41</v>
      </c>
      <c r="I2" s="7"/>
    </row>
    <row r="4" spans="1:9" ht="14.25" x14ac:dyDescent="0.15">
      <c r="A4" s="12" t="s">
        <v>2</v>
      </c>
      <c r="B4" s="37" t="s">
        <v>32</v>
      </c>
      <c r="C4" s="22"/>
      <c r="D4" s="15"/>
      <c r="E4" s="10" t="s">
        <v>3</v>
      </c>
    </row>
    <row r="5" spans="1:9" ht="16.5" x14ac:dyDescent="0.15">
      <c r="A5" s="13"/>
      <c r="B5" s="13"/>
      <c r="C5" s="13"/>
      <c r="D5" s="13"/>
      <c r="E5" s="13"/>
      <c r="F5" s="13"/>
      <c r="G5" s="13"/>
    </row>
    <row r="6" spans="1:9" ht="23.1" customHeight="1" x14ac:dyDescent="0.15">
      <c r="A6" s="16" t="s">
        <v>4</v>
      </c>
      <c r="B6" s="17" t="s">
        <v>44</v>
      </c>
      <c r="C6" s="16" t="s">
        <v>39</v>
      </c>
      <c r="D6" s="21" t="s">
        <v>30</v>
      </c>
      <c r="E6" s="24" t="s">
        <v>31</v>
      </c>
      <c r="F6" s="16" t="s">
        <v>57</v>
      </c>
      <c r="G6" s="16" t="s">
        <v>56</v>
      </c>
      <c r="H6" s="16" t="s">
        <v>5</v>
      </c>
      <c r="I6" s="38"/>
    </row>
    <row r="7" spans="1:9" ht="14.25" x14ac:dyDescent="0.3">
      <c r="A7" s="48" t="s">
        <v>29</v>
      </c>
      <c r="B7" s="49">
        <v>5</v>
      </c>
      <c r="C7" s="39" t="s">
        <v>16</v>
      </c>
      <c r="D7" s="35" t="s">
        <v>34</v>
      </c>
      <c r="E7" s="36" t="s">
        <v>58</v>
      </c>
      <c r="F7" s="127">
        <v>90</v>
      </c>
      <c r="G7" s="39" t="s">
        <v>38</v>
      </c>
      <c r="H7" s="36" t="s">
        <v>66</v>
      </c>
      <c r="I7" s="14"/>
    </row>
    <row r="8" spans="1:9" ht="14.25" x14ac:dyDescent="0.3">
      <c r="A8" s="48" t="s">
        <v>29</v>
      </c>
      <c r="B8" s="49">
        <v>3</v>
      </c>
      <c r="C8" s="39" t="s">
        <v>16</v>
      </c>
      <c r="D8" s="35" t="s">
        <v>34</v>
      </c>
      <c r="E8" s="36" t="s">
        <v>59</v>
      </c>
      <c r="F8" s="127">
        <v>89</v>
      </c>
      <c r="G8" s="39" t="s">
        <v>38</v>
      </c>
      <c r="H8" s="36" t="s">
        <v>61</v>
      </c>
      <c r="I8" s="14"/>
    </row>
    <row r="10" spans="1:9" x14ac:dyDescent="0.15">
      <c r="A10" s="57" t="s">
        <v>60</v>
      </c>
      <c r="B10" s="58"/>
      <c r="C10" s="58"/>
      <c r="D10" s="58"/>
      <c r="E10" s="58"/>
      <c r="F10" s="59"/>
    </row>
    <row r="11" spans="1:9" x14ac:dyDescent="0.15">
      <c r="A11" s="60"/>
      <c r="B11" s="61"/>
      <c r="C11" s="61"/>
      <c r="D11" s="61"/>
      <c r="E11" s="61"/>
      <c r="F11" s="62"/>
    </row>
    <row r="12" spans="1:9" x14ac:dyDescent="0.15">
      <c r="A12" s="60"/>
      <c r="B12" s="61"/>
      <c r="C12" s="61"/>
      <c r="D12" s="61"/>
      <c r="E12" s="61"/>
      <c r="F12" s="62"/>
    </row>
    <row r="13" spans="1:9" x14ac:dyDescent="0.15">
      <c r="A13" s="60"/>
      <c r="B13" s="61"/>
      <c r="C13" s="61"/>
      <c r="D13" s="61"/>
      <c r="E13" s="61"/>
      <c r="F13" s="62"/>
    </row>
    <row r="14" spans="1:9" x14ac:dyDescent="0.15">
      <c r="A14" s="60"/>
      <c r="B14" s="61"/>
      <c r="C14" s="61"/>
      <c r="D14" s="61"/>
      <c r="E14" s="61"/>
      <c r="F14" s="62"/>
    </row>
    <row r="15" spans="1:9" x14ac:dyDescent="0.15">
      <c r="A15" s="60"/>
      <c r="B15" s="61"/>
      <c r="C15" s="61"/>
      <c r="D15" s="61"/>
      <c r="E15" s="61"/>
      <c r="F15" s="62"/>
    </row>
    <row r="16" spans="1:9" x14ac:dyDescent="0.15">
      <c r="A16" s="60"/>
      <c r="B16" s="61"/>
      <c r="C16" s="61"/>
      <c r="D16" s="61"/>
      <c r="E16" s="61"/>
      <c r="F16" s="62"/>
    </row>
    <row r="17" spans="1:6" x14ac:dyDescent="0.15">
      <c r="A17" s="60"/>
      <c r="B17" s="61"/>
      <c r="C17" s="61"/>
      <c r="D17" s="61"/>
      <c r="E17" s="61"/>
      <c r="F17" s="62"/>
    </row>
    <row r="18" spans="1:6" x14ac:dyDescent="0.15">
      <c r="A18" s="63"/>
      <c r="B18" s="64"/>
      <c r="C18" s="64"/>
      <c r="D18" s="64"/>
      <c r="E18" s="64"/>
      <c r="F18" s="65"/>
    </row>
    <row r="21" spans="1:6" x14ac:dyDescent="0.15">
      <c r="A21" s="32"/>
    </row>
  </sheetData>
  <mergeCells count="1">
    <mergeCell ref="A10:F18"/>
  </mergeCells>
  <phoneticPr fontId="14" type="noConversion"/>
  <dataValidations count="1">
    <dataValidation type="list" allowBlank="1" showInputMessage="1" showErrorMessage="1" sqref="B4" xr:uid="{B6F908CA-3097-4748-BB12-CC4307FD9A9F}">
      <formula1>"我的绩效考核账单,所有绩效考核账单"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770D1-6A50-402D-88D9-8C6D9391ADB9}">
  <dimension ref="A1:K34"/>
  <sheetViews>
    <sheetView showGridLines="0" workbookViewId="0">
      <selection activeCell="H9" sqref="H9"/>
    </sheetView>
  </sheetViews>
  <sheetFormatPr defaultColWidth="9" defaultRowHeight="13.5" x14ac:dyDescent="0.15"/>
  <cols>
    <col min="1" max="2" width="10.25" style="84" customWidth="1"/>
    <col min="3" max="3" width="14" style="84" customWidth="1"/>
    <col min="4" max="4" width="12.375" style="84" customWidth="1"/>
    <col min="5" max="6" width="10.625" style="84" customWidth="1"/>
    <col min="7" max="7" width="9" style="84" customWidth="1"/>
    <col min="8" max="10" width="10.625" style="84" customWidth="1"/>
    <col min="11" max="16384" width="9" style="84"/>
  </cols>
  <sheetData>
    <row r="1" spans="1:11" ht="22.5" x14ac:dyDescent="0.15">
      <c r="A1" s="77" t="str">
        <f>I2</f>
        <v>绩效考核账单/常规页</v>
      </c>
      <c r="B1" s="78"/>
      <c r="C1" s="78"/>
      <c r="D1" s="79"/>
      <c r="E1" s="79"/>
      <c r="F1" s="79"/>
      <c r="G1" s="80"/>
      <c r="H1" s="81" t="s">
        <v>0</v>
      </c>
      <c r="I1" s="82" t="s">
        <v>40</v>
      </c>
      <c r="J1" s="83"/>
    </row>
    <row r="2" spans="1:11" ht="16.149999999999999" customHeight="1" x14ac:dyDescent="0.15">
      <c r="A2" s="85" t="str">
        <f>I1</f>
        <v>绩效考核/绩效考核账单</v>
      </c>
      <c r="B2" s="79"/>
      <c r="C2" s="79"/>
      <c r="D2" s="79"/>
      <c r="E2" s="79"/>
      <c r="F2" s="79"/>
      <c r="G2" s="80"/>
      <c r="H2" s="81" t="s">
        <v>1</v>
      </c>
      <c r="I2" s="86" t="s">
        <v>45</v>
      </c>
      <c r="J2" s="87"/>
    </row>
    <row r="3" spans="1:11" ht="16.149999999999999" customHeight="1" x14ac:dyDescent="0.15"/>
    <row r="4" spans="1:11" ht="16.149999999999999" customHeight="1" x14ac:dyDescent="0.15">
      <c r="A4" s="88"/>
      <c r="B4" s="89"/>
      <c r="C4" s="89"/>
      <c r="D4" s="89"/>
      <c r="E4" s="89"/>
      <c r="F4" s="89"/>
      <c r="G4" s="89"/>
      <c r="H4" s="89"/>
      <c r="I4" s="89"/>
      <c r="J4" s="90" t="s">
        <v>6</v>
      </c>
      <c r="K4" s="91"/>
    </row>
    <row r="5" spans="1:11" ht="16.149999999999999" customHeight="1" x14ac:dyDescent="0.1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16.149999999999999" customHeight="1" x14ac:dyDescent="0.15">
      <c r="A6" s="42" t="s">
        <v>21</v>
      </c>
      <c r="B6" s="41" t="s">
        <v>49</v>
      </c>
      <c r="C6" s="92"/>
      <c r="D6" s="92"/>
      <c r="E6" s="92"/>
      <c r="F6" s="92"/>
      <c r="G6" s="92"/>
      <c r="H6" s="93"/>
      <c r="I6" s="94"/>
      <c r="J6" s="94"/>
      <c r="K6" s="91"/>
    </row>
    <row r="7" spans="1:11" ht="16.149999999999999" customHeight="1" x14ac:dyDescent="0.15">
      <c r="A7" s="95" t="s">
        <v>10</v>
      </c>
      <c r="B7" s="91"/>
      <c r="C7" s="91"/>
      <c r="D7" s="91"/>
      <c r="E7" s="91"/>
      <c r="F7" s="95" t="s">
        <v>62</v>
      </c>
      <c r="G7" s="91"/>
      <c r="H7" s="91"/>
      <c r="I7" s="91"/>
      <c r="J7" s="91"/>
      <c r="K7" s="91"/>
    </row>
    <row r="8" spans="1:11" ht="16.149999999999999" customHeight="1" x14ac:dyDescent="0.15">
      <c r="A8" s="91" t="s">
        <v>11</v>
      </c>
      <c r="C8" s="96" t="s">
        <v>29</v>
      </c>
      <c r="D8" s="97"/>
      <c r="E8" s="91"/>
      <c r="F8" s="91" t="s">
        <v>63</v>
      </c>
      <c r="H8" s="98" t="str">
        <f>'项目-回收偏差率'!B9</f>
        <v>90</v>
      </c>
      <c r="I8" s="99"/>
      <c r="J8" s="100"/>
      <c r="K8" s="91"/>
    </row>
    <row r="9" spans="1:11" ht="16.149999999999999" customHeight="1" x14ac:dyDescent="0.15">
      <c r="A9" s="91" t="s">
        <v>46</v>
      </c>
      <c r="C9" s="101" t="s">
        <v>15</v>
      </c>
      <c r="D9" s="97"/>
      <c r="E9" s="91"/>
      <c r="F9" s="91"/>
      <c r="G9" s="91"/>
      <c r="H9" s="91"/>
      <c r="I9" s="91"/>
      <c r="J9" s="91"/>
      <c r="K9" s="91"/>
    </row>
    <row r="10" spans="1:11" ht="16.149999999999999" customHeight="1" x14ac:dyDescent="0.15">
      <c r="A10" s="91" t="s">
        <v>47</v>
      </c>
      <c r="C10" s="102">
        <v>44782</v>
      </c>
      <c r="D10" s="103"/>
      <c r="E10" s="91"/>
      <c r="F10" s="95" t="s">
        <v>14</v>
      </c>
      <c r="G10" s="91"/>
      <c r="H10" s="91"/>
      <c r="I10" s="91"/>
      <c r="J10" s="91"/>
      <c r="K10" s="91"/>
    </row>
    <row r="11" spans="1:11" ht="16.149999999999999" customHeight="1" x14ac:dyDescent="0.15">
      <c r="A11" s="91"/>
      <c r="B11" s="91"/>
      <c r="C11" s="91"/>
      <c r="D11" s="91"/>
      <c r="E11" s="91"/>
      <c r="F11" s="91" t="s">
        <v>7</v>
      </c>
      <c r="G11" s="91"/>
      <c r="H11" s="104" t="s">
        <v>38</v>
      </c>
      <c r="I11" s="105"/>
      <c r="J11" s="106"/>
      <c r="K11" s="91"/>
    </row>
    <row r="12" spans="1:11" ht="16.149999999999999" customHeight="1" x14ac:dyDescent="0.15">
      <c r="A12" s="95" t="s">
        <v>18</v>
      </c>
      <c r="B12" s="91"/>
      <c r="C12" s="91"/>
      <c r="D12" s="91"/>
      <c r="E12" s="91"/>
      <c r="F12" s="91" t="s">
        <v>8</v>
      </c>
      <c r="G12" s="91"/>
      <c r="H12" s="107" t="s">
        <v>64</v>
      </c>
      <c r="I12" s="108"/>
      <c r="J12" s="109"/>
      <c r="K12" s="91"/>
    </row>
    <row r="13" spans="1:11" ht="16.149999999999999" customHeight="1" x14ac:dyDescent="0.15">
      <c r="A13" s="91" t="s">
        <v>36</v>
      </c>
      <c r="C13" s="110" t="s">
        <v>16</v>
      </c>
      <c r="D13" s="100"/>
      <c r="E13" s="91"/>
      <c r="F13" s="91" t="s">
        <v>9</v>
      </c>
      <c r="G13" s="91"/>
      <c r="H13" s="104" t="s">
        <v>38</v>
      </c>
      <c r="I13" s="111"/>
      <c r="J13" s="97"/>
      <c r="K13" s="91"/>
    </row>
    <row r="14" spans="1:11" ht="16.149999999999999" customHeight="1" x14ac:dyDescent="0.15">
      <c r="A14" s="91" t="s">
        <v>35</v>
      </c>
      <c r="C14" s="110" t="s">
        <v>33</v>
      </c>
      <c r="D14" s="100"/>
      <c r="E14" s="91"/>
      <c r="F14" s="91" t="s">
        <v>19</v>
      </c>
      <c r="G14" s="91"/>
      <c r="H14" s="107" t="s">
        <v>64</v>
      </c>
      <c r="I14" s="108"/>
      <c r="J14" s="109"/>
      <c r="K14" s="91"/>
    </row>
    <row r="15" spans="1:11" ht="16.149999999999999" customHeight="1" x14ac:dyDescent="0.15">
      <c r="A15" s="91" t="s">
        <v>55</v>
      </c>
      <c r="C15" s="110" t="s">
        <v>67</v>
      </c>
      <c r="D15" s="100"/>
      <c r="E15" s="91"/>
      <c r="F15" s="91"/>
      <c r="G15" s="91"/>
      <c r="H15" s="91"/>
      <c r="I15" s="91"/>
      <c r="J15" s="91"/>
      <c r="K15" s="91"/>
    </row>
    <row r="16" spans="1:11" ht="16.149999999999999" customHeight="1" x14ac:dyDescent="0.15">
      <c r="A16" s="91" t="s">
        <v>37</v>
      </c>
      <c r="C16" s="112" t="s">
        <v>58</v>
      </c>
      <c r="D16" s="103"/>
      <c r="E16" s="91"/>
      <c r="F16" s="91"/>
      <c r="G16" s="91"/>
      <c r="H16" s="91"/>
      <c r="I16" s="91"/>
      <c r="J16" s="91"/>
      <c r="K16" s="91"/>
    </row>
    <row r="17" spans="1:11" ht="14.25" x14ac:dyDescent="0.15">
      <c r="A17" s="113"/>
      <c r="B17" s="113"/>
      <c r="C17" s="113"/>
      <c r="D17" s="113"/>
      <c r="E17" s="91"/>
      <c r="F17" s="91"/>
      <c r="G17" s="91"/>
      <c r="H17" s="91"/>
      <c r="I17" s="91"/>
      <c r="J17" s="91"/>
      <c r="K17" s="91"/>
    </row>
    <row r="18" spans="1:11" ht="14.25" x14ac:dyDescent="0.15">
      <c r="A18" s="113"/>
      <c r="B18" s="113"/>
      <c r="C18" s="113"/>
      <c r="D18" s="113"/>
      <c r="E18" s="91"/>
      <c r="F18" s="91"/>
      <c r="G18" s="91"/>
      <c r="H18" s="91"/>
      <c r="I18" s="91"/>
      <c r="J18" s="91"/>
      <c r="K18" s="91"/>
    </row>
    <row r="19" spans="1:11" ht="14.25" x14ac:dyDescent="0.1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</row>
    <row r="20" spans="1:11" ht="14.25" x14ac:dyDescent="0.15">
      <c r="A20" s="114" t="s">
        <v>65</v>
      </c>
      <c r="B20" s="115"/>
      <c r="C20" s="115"/>
      <c r="D20" s="115"/>
      <c r="E20" s="115"/>
      <c r="F20" s="115"/>
      <c r="G20" s="115"/>
      <c r="H20" s="115"/>
      <c r="I20" s="115"/>
      <c r="J20" s="116"/>
      <c r="K20" s="91"/>
    </row>
    <row r="21" spans="1:11" ht="14.25" x14ac:dyDescent="0.15">
      <c r="A21" s="117"/>
      <c r="B21" s="118"/>
      <c r="C21" s="118"/>
      <c r="D21" s="118"/>
      <c r="E21" s="118"/>
      <c r="F21" s="118"/>
      <c r="G21" s="118"/>
      <c r="H21" s="118"/>
      <c r="I21" s="118"/>
      <c r="J21" s="119"/>
      <c r="K21" s="91"/>
    </row>
    <row r="22" spans="1:11" ht="14.25" x14ac:dyDescent="0.15">
      <c r="A22" s="117"/>
      <c r="B22" s="118"/>
      <c r="C22" s="118"/>
      <c r="D22" s="118"/>
      <c r="E22" s="118"/>
      <c r="F22" s="118"/>
      <c r="G22" s="118"/>
      <c r="H22" s="118"/>
      <c r="I22" s="118"/>
      <c r="J22" s="119"/>
      <c r="K22" s="91"/>
    </row>
    <row r="23" spans="1:11" ht="14.25" x14ac:dyDescent="0.15">
      <c r="A23" s="117"/>
      <c r="B23" s="118"/>
      <c r="C23" s="118"/>
      <c r="D23" s="118"/>
      <c r="E23" s="118"/>
      <c r="F23" s="118"/>
      <c r="G23" s="118"/>
      <c r="H23" s="118"/>
      <c r="I23" s="118"/>
      <c r="J23" s="119"/>
      <c r="K23" s="91"/>
    </row>
    <row r="24" spans="1:11" ht="14.25" x14ac:dyDescent="0.15">
      <c r="A24" s="117"/>
      <c r="B24" s="118"/>
      <c r="C24" s="118"/>
      <c r="D24" s="118"/>
      <c r="E24" s="118"/>
      <c r="F24" s="118"/>
      <c r="G24" s="118"/>
      <c r="H24" s="118"/>
      <c r="I24" s="118"/>
      <c r="J24" s="119"/>
      <c r="K24" s="91"/>
    </row>
    <row r="25" spans="1:11" ht="14.25" x14ac:dyDescent="0.15">
      <c r="A25" s="117"/>
      <c r="B25" s="118"/>
      <c r="C25" s="118"/>
      <c r="D25" s="118"/>
      <c r="E25" s="118"/>
      <c r="F25" s="118"/>
      <c r="G25" s="118"/>
      <c r="H25" s="118"/>
      <c r="I25" s="118"/>
      <c r="J25" s="119"/>
      <c r="K25" s="91"/>
    </row>
    <row r="26" spans="1:11" x14ac:dyDescent="0.15">
      <c r="A26" s="120"/>
      <c r="B26" s="121"/>
      <c r="C26" s="121"/>
      <c r="D26" s="121"/>
      <c r="E26" s="121"/>
      <c r="F26" s="121"/>
      <c r="G26" s="121"/>
      <c r="H26" s="121"/>
      <c r="I26" s="121"/>
      <c r="J26" s="122"/>
    </row>
    <row r="34" spans="8:8" ht="16.5" x14ac:dyDescent="0.15">
      <c r="H34" s="123"/>
    </row>
  </sheetData>
  <mergeCells count="1">
    <mergeCell ref="A20:J26"/>
  </mergeCells>
  <phoneticPr fontId="14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4FA34-3D7E-45FF-B2AE-36F9E1ACAE1D}">
  <dimension ref="A1:O40"/>
  <sheetViews>
    <sheetView showGridLines="0" workbookViewId="0">
      <selection activeCell="A35" sqref="A35"/>
    </sheetView>
  </sheetViews>
  <sheetFormatPr defaultColWidth="9" defaultRowHeight="13.5" x14ac:dyDescent="0.15"/>
  <cols>
    <col min="1" max="1" width="11.375" customWidth="1"/>
    <col min="2" max="2" width="10.625" customWidth="1"/>
    <col min="3" max="3" width="11" customWidth="1"/>
    <col min="4" max="4" width="17.625" customWidth="1"/>
    <col min="5" max="5" width="10.625" customWidth="1"/>
    <col min="6" max="6" width="12.25" bestFit="1" customWidth="1"/>
    <col min="7" max="8" width="10.625" customWidth="1"/>
    <col min="9" max="9" width="15" bestFit="1" customWidth="1"/>
    <col min="10" max="10" width="10.5" customWidth="1"/>
    <col min="11" max="14" width="10.625" customWidth="1"/>
  </cols>
  <sheetData>
    <row r="1" spans="1:15" ht="22.5" x14ac:dyDescent="0.15">
      <c r="A1" s="1" t="str">
        <f>J2</f>
        <v>绩效考核/绩效考核账单</v>
      </c>
      <c r="B1" s="2"/>
      <c r="C1" s="2"/>
      <c r="D1" s="2"/>
      <c r="E1" s="2"/>
      <c r="F1" s="2"/>
      <c r="G1" s="5"/>
      <c r="H1" s="5"/>
      <c r="I1" s="18" t="s">
        <v>0</v>
      </c>
      <c r="J1" s="124" t="s">
        <v>40</v>
      </c>
      <c r="K1" s="125"/>
    </row>
    <row r="2" spans="1:15" ht="16.149999999999999" customHeight="1" x14ac:dyDescent="0.15">
      <c r="A2" s="20" t="str">
        <f>J1</f>
        <v>绩效考核/绩效考核账单</v>
      </c>
      <c r="B2" s="3"/>
      <c r="C2" s="3"/>
      <c r="D2" s="3"/>
      <c r="E2" s="3"/>
      <c r="F2" s="3"/>
      <c r="G2" s="5"/>
      <c r="H2" s="5"/>
      <c r="I2" s="18" t="s">
        <v>1</v>
      </c>
      <c r="J2" s="124" t="s">
        <v>40</v>
      </c>
      <c r="K2" s="125"/>
    </row>
    <row r="3" spans="1:15" ht="16.149999999999999" customHeight="1" x14ac:dyDescent="0.15"/>
    <row r="4" spans="1:15" ht="16.149999999999999" customHeight="1" x14ac:dyDescent="0.15">
      <c r="A4" s="8"/>
      <c r="B4" s="9"/>
      <c r="C4" s="9"/>
      <c r="D4" s="9"/>
      <c r="E4" s="9"/>
      <c r="F4" s="9"/>
      <c r="G4" s="9"/>
      <c r="H4" s="9"/>
      <c r="I4" s="9"/>
      <c r="J4" s="9"/>
      <c r="K4" s="10" t="s">
        <v>6</v>
      </c>
      <c r="O4" s="11"/>
    </row>
    <row r="5" spans="1:15" ht="16.149999999999999" customHeight="1" x14ac:dyDescent="0.15">
      <c r="A5" s="26"/>
      <c r="B5" s="11" t="s">
        <v>48</v>
      </c>
      <c r="C5" s="27"/>
      <c r="D5" s="27"/>
      <c r="E5" s="27"/>
      <c r="F5" s="27"/>
      <c r="G5" s="27"/>
      <c r="H5" s="27"/>
      <c r="I5" s="28"/>
      <c r="J5" s="29"/>
      <c r="K5" s="29"/>
      <c r="L5" s="29"/>
      <c r="M5" s="11"/>
      <c r="O5" s="11"/>
    </row>
    <row r="6" spans="1:15" ht="16.149999999999999" customHeight="1" x14ac:dyDescent="0.15">
      <c r="A6" s="41" t="s">
        <v>20</v>
      </c>
      <c r="B6" s="42" t="s">
        <v>49</v>
      </c>
      <c r="C6" s="27"/>
      <c r="D6" s="27"/>
      <c r="E6" s="27"/>
      <c r="F6" s="27"/>
      <c r="G6" s="27"/>
      <c r="H6" s="27"/>
      <c r="I6" s="27"/>
      <c r="J6" s="27"/>
      <c r="K6" s="28"/>
      <c r="L6" s="29"/>
      <c r="M6" s="29"/>
      <c r="N6" s="29"/>
      <c r="O6" s="11"/>
    </row>
    <row r="7" spans="1:15" ht="16.149999999999999" customHeight="1" x14ac:dyDescent="0.15">
      <c r="A7" s="27"/>
      <c r="B7" s="27"/>
      <c r="C7" s="27"/>
      <c r="D7" s="27"/>
      <c r="E7" s="27"/>
      <c r="F7" s="27"/>
      <c r="G7" s="27"/>
      <c r="H7" s="27"/>
      <c r="I7" s="27"/>
      <c r="J7" s="27"/>
      <c r="K7" s="28"/>
      <c r="L7" s="29"/>
      <c r="M7" s="29"/>
      <c r="N7" s="29"/>
      <c r="O7" s="11"/>
    </row>
    <row r="8" spans="1:15" ht="16.149999999999999" customHeight="1" x14ac:dyDescent="0.15">
      <c r="A8" s="26" t="s">
        <v>42</v>
      </c>
      <c r="B8" s="53" t="s">
        <v>43</v>
      </c>
      <c r="C8" s="54"/>
      <c r="D8" s="54"/>
      <c r="E8" s="54"/>
      <c r="F8" s="54"/>
      <c r="G8" s="27"/>
      <c r="H8" s="27"/>
      <c r="I8" s="27"/>
      <c r="J8" s="27"/>
      <c r="K8" s="27"/>
      <c r="O8" s="11"/>
    </row>
    <row r="9" spans="1:15" ht="16.149999999999999" customHeight="1" x14ac:dyDescent="0.15">
      <c r="A9" s="26" t="s">
        <v>68</v>
      </c>
      <c r="B9" s="126" t="str">
        <f>TEXT(AVERAGE(K12:K15)*100,0)</f>
        <v>90</v>
      </c>
      <c r="C9" s="47" t="s">
        <v>70</v>
      </c>
      <c r="D9" s="27"/>
      <c r="E9" s="27"/>
      <c r="F9" s="27"/>
      <c r="G9" s="27"/>
      <c r="H9" s="27"/>
      <c r="I9" s="27"/>
      <c r="J9" s="27"/>
      <c r="K9" s="27"/>
      <c r="O9" s="11"/>
    </row>
    <row r="10" spans="1:15" ht="16.149999999999999" customHeight="1" x14ac:dyDescent="0.15">
      <c r="A10" s="26"/>
      <c r="B10" s="52"/>
      <c r="C10" s="27"/>
      <c r="D10" s="27"/>
      <c r="E10" s="27"/>
      <c r="F10" s="27"/>
      <c r="G10" s="27"/>
      <c r="H10" s="27"/>
      <c r="I10" s="27"/>
      <c r="J10" s="27"/>
      <c r="K10" s="27"/>
      <c r="O10" s="11"/>
    </row>
    <row r="11" spans="1:15" s="25" customFormat="1" ht="16.149999999999999" customHeight="1" x14ac:dyDescent="0.15">
      <c r="A11" s="33" t="s">
        <v>13</v>
      </c>
      <c r="B11" s="33" t="s">
        <v>22</v>
      </c>
      <c r="C11" s="75" t="s">
        <v>17</v>
      </c>
      <c r="D11" s="76"/>
      <c r="E11" s="40" t="s">
        <v>23</v>
      </c>
      <c r="F11" s="40" t="s">
        <v>24</v>
      </c>
      <c r="G11" s="40" t="s">
        <v>25</v>
      </c>
      <c r="H11" s="40" t="s">
        <v>26</v>
      </c>
      <c r="I11" s="33" t="s">
        <v>28</v>
      </c>
      <c r="J11" s="40" t="s">
        <v>27</v>
      </c>
      <c r="K11" s="40" t="s">
        <v>69</v>
      </c>
    </row>
    <row r="12" spans="1:15" s="31" customFormat="1" ht="16.149999999999999" customHeight="1" x14ac:dyDescent="0.15">
      <c r="A12" s="30">
        <v>1</v>
      </c>
      <c r="B12" s="55">
        <v>4309</v>
      </c>
      <c r="C12" s="34" t="s">
        <v>52</v>
      </c>
      <c r="D12" s="34"/>
      <c r="E12" s="34">
        <v>44378</v>
      </c>
      <c r="F12" s="43">
        <v>80</v>
      </c>
      <c r="G12" s="44">
        <v>2</v>
      </c>
      <c r="H12" s="51">
        <f>(G12-F12)/F12</f>
        <v>-0.97499999999999998</v>
      </c>
      <c r="I12" s="56" t="s">
        <v>53</v>
      </c>
      <c r="J12" s="51">
        <v>0</v>
      </c>
      <c r="K12" s="50">
        <f>1-J12</f>
        <v>1</v>
      </c>
    </row>
    <row r="13" spans="1:15" s="31" customFormat="1" ht="16.149999999999999" customHeight="1" x14ac:dyDescent="0.15">
      <c r="A13" s="30">
        <v>2</v>
      </c>
      <c r="B13" s="55">
        <v>4311</v>
      </c>
      <c r="C13" s="34" t="s">
        <v>51</v>
      </c>
      <c r="D13" s="34"/>
      <c r="E13" s="34">
        <v>44382</v>
      </c>
      <c r="F13" s="43">
        <v>25</v>
      </c>
      <c r="G13" s="44">
        <v>20</v>
      </c>
      <c r="H13" s="51">
        <f t="shared" ref="H13:H15" si="0">(G13-F13)/F13</f>
        <v>-0.2</v>
      </c>
      <c r="I13" s="56" t="s">
        <v>53</v>
      </c>
      <c r="J13" s="51">
        <v>0</v>
      </c>
      <c r="K13" s="50">
        <f t="shared" ref="K13:K15" si="1">1-J13</f>
        <v>1</v>
      </c>
    </row>
    <row r="14" spans="1:15" s="31" customFormat="1" ht="16.149999999999999" customHeight="1" x14ac:dyDescent="0.15">
      <c r="A14" s="30">
        <v>3</v>
      </c>
      <c r="B14" s="55">
        <v>4325</v>
      </c>
      <c r="C14" s="34" t="s">
        <v>52</v>
      </c>
      <c r="D14" s="34"/>
      <c r="E14" s="34">
        <v>44388</v>
      </c>
      <c r="F14" s="45">
        <v>22</v>
      </c>
      <c r="G14" s="44">
        <v>30</v>
      </c>
      <c r="H14" s="51">
        <f t="shared" si="0"/>
        <v>0.36363636363636365</v>
      </c>
      <c r="I14" s="46" t="s">
        <v>54</v>
      </c>
      <c r="J14" s="51">
        <v>0.2</v>
      </c>
      <c r="K14" s="50">
        <f t="shared" si="1"/>
        <v>0.8</v>
      </c>
    </row>
    <row r="15" spans="1:15" s="31" customFormat="1" ht="16.149999999999999" customHeight="1" x14ac:dyDescent="0.15">
      <c r="A15" s="30">
        <v>4</v>
      </c>
      <c r="B15" s="55">
        <v>4380</v>
      </c>
      <c r="C15" s="34" t="s">
        <v>50</v>
      </c>
      <c r="D15" s="34"/>
      <c r="E15" s="34">
        <v>44407</v>
      </c>
      <c r="F15" s="45">
        <v>22</v>
      </c>
      <c r="G15" s="44">
        <v>35</v>
      </c>
      <c r="H15" s="51">
        <f t="shared" si="0"/>
        <v>0.59090909090909094</v>
      </c>
      <c r="I15" s="46" t="s">
        <v>54</v>
      </c>
      <c r="J15" s="51">
        <v>0.2</v>
      </c>
      <c r="K15" s="50">
        <f t="shared" si="1"/>
        <v>0.8</v>
      </c>
    </row>
    <row r="16" spans="1:15" ht="16.149999999999999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2" ht="14.25" customHeight="1" x14ac:dyDescent="0.15">
      <c r="A17" s="66" t="s">
        <v>71</v>
      </c>
      <c r="B17" s="67"/>
      <c r="C17" s="67"/>
      <c r="D17" s="67"/>
      <c r="E17" s="67"/>
      <c r="F17" s="67"/>
      <c r="G17" s="67"/>
      <c r="H17" s="67"/>
      <c r="I17" s="67"/>
      <c r="J17" s="67"/>
      <c r="K17" s="68"/>
      <c r="L17" s="11"/>
    </row>
    <row r="18" spans="1:12" ht="14.25" customHeight="1" x14ac:dyDescent="0.15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1"/>
      <c r="L18" s="11"/>
    </row>
    <row r="19" spans="1:12" ht="14.25" customHeight="1" x14ac:dyDescent="0.15">
      <c r="A19" s="69"/>
      <c r="B19" s="70"/>
      <c r="C19" s="70"/>
      <c r="D19" s="70"/>
      <c r="E19" s="70"/>
      <c r="F19" s="70"/>
      <c r="G19" s="70"/>
      <c r="H19" s="70"/>
      <c r="I19" s="70"/>
      <c r="J19" s="70"/>
      <c r="K19" s="71"/>
      <c r="L19" s="11"/>
    </row>
    <row r="20" spans="1:12" ht="14.25" customHeight="1" x14ac:dyDescent="0.15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71"/>
      <c r="L20" s="11"/>
    </row>
    <row r="21" spans="1:12" ht="14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1"/>
      <c r="L21" s="11"/>
    </row>
    <row r="22" spans="1:12" ht="14.25" customHeight="1" x14ac:dyDescent="0.15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1"/>
      <c r="L22" s="11"/>
    </row>
    <row r="23" spans="1:12" ht="14.25" customHeight="1" x14ac:dyDescent="0.15">
      <c r="A23" s="69"/>
      <c r="B23" s="70"/>
      <c r="C23" s="70"/>
      <c r="D23" s="70"/>
      <c r="E23" s="70"/>
      <c r="F23" s="70"/>
      <c r="G23" s="70"/>
      <c r="H23" s="70"/>
      <c r="I23" s="70"/>
      <c r="J23" s="70"/>
      <c r="K23" s="71"/>
      <c r="L23" s="11"/>
    </row>
    <row r="24" spans="1:12" ht="14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1"/>
      <c r="L24" s="11"/>
    </row>
    <row r="25" spans="1:12" ht="14.25" customHeight="1" x14ac:dyDescent="0.15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1"/>
      <c r="L25" s="11"/>
    </row>
    <row r="26" spans="1:12" ht="14.25" customHeight="1" x14ac:dyDescent="0.1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1"/>
      <c r="L26" s="11"/>
    </row>
    <row r="27" spans="1:12" ht="13.5" customHeight="1" x14ac:dyDescent="0.15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4"/>
    </row>
    <row r="40" spans="12:12" x14ac:dyDescent="0.15">
      <c r="L40" s="32" t="s">
        <v>12</v>
      </c>
    </row>
  </sheetData>
  <mergeCells count="4">
    <mergeCell ref="A17:K27"/>
    <mergeCell ref="C11:D11"/>
    <mergeCell ref="J1:K1"/>
    <mergeCell ref="J2:K2"/>
  </mergeCells>
  <phoneticPr fontId="1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列表页</vt:lpstr>
      <vt:lpstr>常规页</vt:lpstr>
      <vt:lpstr>项目-回收偏差率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w8888</dc:creator>
  <cp:lastModifiedBy>Etoon</cp:lastModifiedBy>
  <dcterms:created xsi:type="dcterms:W3CDTF">2020-05-31T01:35:23Z</dcterms:created>
  <dcterms:modified xsi:type="dcterms:W3CDTF">2022-03-22T01:15:30Z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