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hidePivotFieldList="1"/>
  <xr:revisionPtr revIDLastSave="0" documentId="13_ncr:1_{4879D779-B316-4772-9692-45CA74E6A9D8}" xr6:coauthVersionLast="47" xr6:coauthVersionMax="47" xr10:uidLastSave="{00000000-0000-0000-0000-000000000000}"/>
  <bookViews>
    <workbookView xWindow="-120" yWindow="-120" windowWidth="29040" windowHeight="15840" tabRatio="831" firstSheet="1" activeTab="3" xr2:uid="{00000000-000D-0000-FFFF-FFFF00000000}"/>
  </bookViews>
  <sheets>
    <sheet name="新增功能-业务配置-计价方式" sheetId="96" state="hidden" r:id="rId1"/>
    <sheet name="列表页" sheetId="107" r:id="rId2"/>
    <sheet name="常规" sheetId="108" r:id="rId3"/>
    <sheet name="项目" sheetId="126" r:id="rId4"/>
    <sheet name="表11.3-C（未完成）-V2版" sheetId="99" state="hidden" r:id="rId5"/>
    <sheet name="表11.3-C（未完成）" sheetId="90" state="hidden" r:id="rId6"/>
    <sheet name="期初表_11.3C用(未完成)" sheetId="93" state="hidden" r:id="rId7"/>
  </sheets>
  <calcPr calcId="191029"/>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26" l="1"/>
  <c r="A1" i="126"/>
  <c r="A2" i="107" l="1"/>
  <c r="A1" i="107"/>
  <c r="A2" i="108" l="1"/>
  <c r="A1" i="108"/>
  <c r="I65" i="99" l="1"/>
  <c r="H15" i="99" s="1"/>
  <c r="I60" i="99"/>
  <c r="H14" i="99" s="1"/>
  <c r="P14" i="99" s="1"/>
  <c r="H60" i="99"/>
  <c r="G60" i="99"/>
  <c r="J36" i="99"/>
  <c r="J37" i="99" s="1"/>
  <c r="H13" i="99" s="1"/>
  <c r="P13" i="99" s="1"/>
  <c r="J15" i="99"/>
  <c r="R1" i="99"/>
  <c r="A1" i="99"/>
  <c r="H16" i="99" l="1"/>
  <c r="P16" i="99" s="1"/>
  <c r="P15" i="99"/>
  <c r="I66" i="99"/>
  <c r="J73" i="90"/>
  <c r="J74" i="90" s="1"/>
  <c r="L8" i="96" l="1"/>
  <c r="L9" i="96"/>
  <c r="L7" i="96"/>
  <c r="Q5" i="93" l="1"/>
  <c r="I14" i="99" s="1"/>
  <c r="J14" i="99" s="1"/>
  <c r="Q4" i="93"/>
  <c r="I13" i="99" s="1"/>
  <c r="J13" i="99" s="1"/>
  <c r="G97" i="90"/>
  <c r="I97" i="90"/>
  <c r="H14" i="90" s="1"/>
  <c r="P14" i="90" s="1"/>
  <c r="H97" i="90"/>
  <c r="I14" i="90"/>
  <c r="J14" i="90" s="1"/>
  <c r="I102" i="90"/>
  <c r="H15" i="90" s="1"/>
  <c r="P15" i="90" s="1"/>
  <c r="I13" i="90"/>
  <c r="J13" i="90" s="1"/>
  <c r="H13" i="90"/>
  <c r="P13" i="90" s="1"/>
  <c r="J15" i="90"/>
  <c r="R1" i="90"/>
  <c r="A1" i="90"/>
  <c r="H16" i="90" l="1"/>
  <c r="P16" i="90" s="1"/>
  <c r="I103" i="90"/>
</calcChain>
</file>

<file path=xl/sharedStrings.xml><?xml version="1.0" encoding="utf-8"?>
<sst xmlns="http://schemas.openxmlformats.org/spreadsheetml/2006/main" count="438" uniqueCount="180">
  <si>
    <t>创建人</t>
    <phoneticPr fontId="1" type="noConversion"/>
  </si>
  <si>
    <t>创建时间</t>
    <phoneticPr fontId="1" type="noConversion"/>
  </si>
  <si>
    <t>搜索</t>
    <phoneticPr fontId="1" type="noConversion"/>
  </si>
  <si>
    <t>□</t>
    <phoneticPr fontId="1" type="noConversion"/>
  </si>
  <si>
    <t>返回</t>
    <phoneticPr fontId="1" type="noConversion"/>
  </si>
  <si>
    <t>行号</t>
    <phoneticPr fontId="1" type="noConversion"/>
  </si>
  <si>
    <r>
      <rPr>
        <u/>
        <sz val="10"/>
        <color theme="1"/>
        <rFont val="微软雅黑"/>
        <family val="2"/>
        <charset val="134"/>
      </rPr>
      <t>显示</t>
    </r>
    <r>
      <rPr>
        <sz val="10"/>
        <color theme="1"/>
        <rFont val="微软雅黑"/>
        <family val="2"/>
        <charset val="134"/>
      </rPr>
      <t>：</t>
    </r>
    <phoneticPr fontId="1" type="noConversion"/>
  </si>
  <si>
    <t>编辑</t>
    <phoneticPr fontId="1" type="noConversion"/>
  </si>
  <si>
    <t>更改信息</t>
    <phoneticPr fontId="1" type="noConversion"/>
  </si>
  <si>
    <t>创建人：</t>
    <phoneticPr fontId="1" type="noConversion"/>
  </si>
  <si>
    <t>创建时间：</t>
    <phoneticPr fontId="1" type="noConversion"/>
  </si>
  <si>
    <t>更改人：</t>
    <phoneticPr fontId="1" type="noConversion"/>
  </si>
  <si>
    <t>更改时间：</t>
    <phoneticPr fontId="1" type="noConversion"/>
  </si>
  <si>
    <t>***</t>
    <phoneticPr fontId="1" type="noConversion"/>
  </si>
  <si>
    <t>yyyy-mm-dd hh:mm</t>
    <phoneticPr fontId="1" type="noConversion"/>
  </si>
  <si>
    <t>状态</t>
    <phoneticPr fontId="1" type="noConversion"/>
  </si>
  <si>
    <t>取消</t>
    <phoneticPr fontId="1" type="noConversion"/>
  </si>
  <si>
    <t>常规</t>
    <phoneticPr fontId="1" type="noConversion"/>
  </si>
  <si>
    <t>保存</t>
    <phoneticPr fontId="1" type="noConversion"/>
  </si>
  <si>
    <t>注释</t>
    <phoneticPr fontId="1" type="noConversion"/>
  </si>
  <si>
    <t>附件</t>
    <phoneticPr fontId="1" type="noConversion"/>
  </si>
  <si>
    <t>删除</t>
    <phoneticPr fontId="1" type="noConversion"/>
  </si>
  <si>
    <t>选择</t>
    <phoneticPr fontId="1" type="noConversion"/>
  </si>
  <si>
    <t>表类型</t>
    <phoneticPr fontId="1" type="noConversion"/>
  </si>
  <si>
    <t>位置</t>
    <phoneticPr fontId="1" type="noConversion"/>
  </si>
  <si>
    <t>基本信息</t>
    <phoneticPr fontId="1" type="noConversion"/>
  </si>
  <si>
    <t>提交</t>
    <phoneticPr fontId="1" type="noConversion"/>
  </si>
  <si>
    <t>客户</t>
    <phoneticPr fontId="1" type="noConversion"/>
  </si>
  <si>
    <t>收货方</t>
    <phoneticPr fontId="1" type="noConversion"/>
  </si>
  <si>
    <t>客户结算单/内容页/行项目</t>
    <phoneticPr fontId="1" type="noConversion"/>
  </si>
  <si>
    <t>物料项目</t>
    <phoneticPr fontId="1" type="noConversion"/>
  </si>
  <si>
    <t>交货日期</t>
    <phoneticPr fontId="1" type="noConversion"/>
  </si>
  <si>
    <t>交货数量</t>
    <phoneticPr fontId="1" type="noConversion"/>
  </si>
  <si>
    <t>原始单据类型</t>
    <phoneticPr fontId="1" type="noConversion"/>
  </si>
  <si>
    <t>原始单据编号</t>
    <phoneticPr fontId="1" type="noConversion"/>
  </si>
  <si>
    <t>未税单价</t>
  </si>
  <si>
    <t>税率</t>
  </si>
  <si>
    <t>含税单价</t>
  </si>
  <si>
    <t>折扣原因</t>
    <phoneticPr fontId="1" type="noConversion"/>
  </si>
  <si>
    <t>行备注</t>
    <phoneticPr fontId="1" type="noConversion"/>
  </si>
  <si>
    <t>销售订单</t>
    <phoneticPr fontId="1" type="noConversion"/>
  </si>
  <si>
    <t>运单</t>
    <phoneticPr fontId="1" type="noConversion"/>
  </si>
  <si>
    <t>促销</t>
    <phoneticPr fontId="1" type="noConversion"/>
  </si>
  <si>
    <t>客户退货通知</t>
    <phoneticPr fontId="1" type="noConversion"/>
  </si>
  <si>
    <t>合同号</t>
    <phoneticPr fontId="1" type="noConversion"/>
  </si>
  <si>
    <t>交货产品</t>
  </si>
  <si>
    <t>M000038-易通箱/TransFold ET3/1150L</t>
  </si>
  <si>
    <t>原始单据类型</t>
  </si>
  <si>
    <t>原始单据编号</t>
  </si>
  <si>
    <t>相关单据类型</t>
  </si>
  <si>
    <t>相关单据编号</t>
  </si>
  <si>
    <t>行折扣</t>
  </si>
  <si>
    <t>行总计</t>
  </si>
  <si>
    <t>销售订单</t>
  </si>
  <si>
    <t>这个颜色表示该单元格可编辑</t>
    <phoneticPr fontId="1" type="noConversion"/>
  </si>
  <si>
    <t>详细信息：行 1</t>
    <phoneticPr fontId="1" type="noConversion"/>
  </si>
  <si>
    <t>关键日期</t>
    <phoneticPr fontId="1" type="noConversion"/>
  </si>
  <si>
    <t>M000002-易通箱年租金</t>
  </si>
  <si>
    <t>M000002-易通箱年租金</t>
    <phoneticPr fontId="1" type="noConversion"/>
  </si>
  <si>
    <t>租期自</t>
    <phoneticPr fontId="1" type="noConversion"/>
  </si>
  <si>
    <t>租期至</t>
    <phoneticPr fontId="1" type="noConversion"/>
  </si>
  <si>
    <t>期租未清数量</t>
  </si>
  <si>
    <t>期租未清数量</t>
    <phoneticPr fontId="1" type="noConversion"/>
  </si>
  <si>
    <t>1-1</t>
    <phoneticPr fontId="1" type="noConversion"/>
  </si>
  <si>
    <t>详细信息：行 2</t>
    <phoneticPr fontId="1" type="noConversion"/>
  </si>
  <si>
    <t>2-1</t>
    <phoneticPr fontId="1" type="noConversion"/>
  </si>
  <si>
    <t>期初数据是：库存转移单，和库存转移编号</t>
    <phoneticPr fontId="1" type="noConversion"/>
  </si>
  <si>
    <t>库存转移订单</t>
    <phoneticPr fontId="1" type="noConversion"/>
  </si>
  <si>
    <t>需要在库存转移订单的表里增加一个字段，期租未清数量</t>
    <phoneticPr fontId="1" type="noConversion"/>
  </si>
  <si>
    <t>结算物料</t>
    <phoneticPr fontId="1" type="noConversion"/>
  </si>
  <si>
    <t>销售订单号</t>
    <phoneticPr fontId="1" type="noConversion"/>
  </si>
  <si>
    <t>销售订单编号</t>
    <phoneticPr fontId="1" type="noConversion"/>
  </si>
  <si>
    <t>C100007 - 嘉吉食品(漯河)有限公司</t>
  </si>
  <si>
    <t>期初期租001</t>
  </si>
  <si>
    <t>期初期租001</t>
    <phoneticPr fontId="1" type="noConversion"/>
  </si>
  <si>
    <t>销售订单：需要增加一个字段【租赁类型】，基于客户主数据带出OR选择（3个字段：期租未清数量、租期自、租期至）</t>
    <phoneticPr fontId="1" type="noConversion"/>
  </si>
  <si>
    <t>年租周期内退换货</t>
    <phoneticPr fontId="1" type="noConversion"/>
  </si>
  <si>
    <t>年租客户，租期内FIBC替换</t>
    <phoneticPr fontId="1" type="noConversion"/>
  </si>
  <si>
    <t>期初期租002</t>
    <phoneticPr fontId="1" type="noConversion"/>
  </si>
  <si>
    <t>详细信息：行 3</t>
    <phoneticPr fontId="1" type="noConversion"/>
  </si>
  <si>
    <t>3-1</t>
    <phoneticPr fontId="1" type="noConversion"/>
  </si>
  <si>
    <t>3-2</t>
    <phoneticPr fontId="1" type="noConversion"/>
  </si>
  <si>
    <t>加载数据</t>
    <phoneticPr fontId="1" type="noConversion"/>
  </si>
  <si>
    <t>M000025-易通箱服务费</t>
    <phoneticPr fontId="1" type="noConversion"/>
  </si>
  <si>
    <t>详细信息：行 4</t>
    <phoneticPr fontId="1" type="noConversion"/>
  </si>
  <si>
    <t>4-1</t>
    <phoneticPr fontId="1" type="noConversion"/>
  </si>
  <si>
    <t>不相关</t>
    <phoneticPr fontId="1" type="noConversion"/>
  </si>
  <si>
    <t>不显示10个退换货，因为该退换货的原因是期租免费替换</t>
    <phoneticPr fontId="1" type="noConversion"/>
  </si>
  <si>
    <t>客户退货：对于期租类，要基于销售订单。需要选择是否为期租内FIBC替换（在退货原因里面写：期租回收，OR期租免费替换。这2个原因不能同时存在）</t>
    <phoneticPr fontId="1" type="noConversion"/>
  </si>
  <si>
    <t>服务项目</t>
    <phoneticPr fontId="1" type="noConversion"/>
  </si>
  <si>
    <t>结算模式A</t>
    <phoneticPr fontId="1" type="noConversion"/>
  </si>
  <si>
    <t>结算模式B</t>
    <phoneticPr fontId="1" type="noConversion"/>
  </si>
  <si>
    <t>结算模式C</t>
    <phoneticPr fontId="1" type="noConversion"/>
  </si>
  <si>
    <t>期初表格 - 适用于年租金+服务费的结算模式。</t>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</si>
  <si>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搜索范围</t>
    </r>
    <r>
      <rPr>
        <sz val="10"/>
        <color theme="1"/>
        <rFont val="微软雅黑"/>
        <family val="2"/>
        <charset val="134"/>
      </rPr>
      <t xml:space="preserve">：销售订单号、
</t>
    </r>
    <r>
      <rPr>
        <b/>
        <sz val="10"/>
        <color theme="1"/>
        <rFont val="微软雅黑"/>
        <family val="2"/>
        <charset val="134"/>
      </rPr>
      <t>2. 页签问号悬停批注：</t>
    </r>
    <r>
      <rPr>
        <sz val="10"/>
        <color theme="1"/>
        <rFont val="微软雅黑"/>
        <family val="2"/>
        <charset val="134"/>
      </rPr>
      <t>结算模式C，表示在【期租】模式下，计价方式为【年租金+服务费】，结算依据为【按期租订单结算】。</t>
    </r>
    <r>
      <rPr>
        <sz val="10"/>
        <color rgb="FFFF0000"/>
        <rFont val="微软雅黑"/>
        <family val="2"/>
        <charset val="134"/>
      </rPr>
      <t xml:space="preserve">
</t>
    </r>
    <r>
      <rPr>
        <b/>
        <sz val="10"/>
        <rFont val="微软雅黑"/>
        <family val="2"/>
        <charset val="134"/>
      </rPr>
      <t/>
    </r>
    <phoneticPr fontId="1" type="noConversion"/>
  </si>
  <si>
    <t>计价方式代码</t>
    <phoneticPr fontId="1" type="noConversion"/>
  </si>
  <si>
    <t>表名：计价方式/Valuation Methods</t>
    <phoneticPr fontId="1" type="noConversion"/>
  </si>
  <si>
    <t>VM01</t>
    <phoneticPr fontId="1" type="noConversion"/>
  </si>
  <si>
    <t>VM02</t>
    <phoneticPr fontId="1" type="noConversion"/>
  </si>
  <si>
    <t>VM03</t>
  </si>
  <si>
    <t>位置：业务配置/计价方式</t>
    <phoneticPr fontId="1" type="noConversion"/>
  </si>
  <si>
    <t>有效</t>
  </si>
  <si>
    <r>
      <t>状态</t>
    </r>
    <r>
      <rPr>
        <b/>
        <sz val="10"/>
        <color rgb="FFFF0000"/>
        <rFont val="微软雅黑"/>
        <family val="2"/>
        <charset val="134"/>
      </rPr>
      <t>*</t>
    </r>
    <phoneticPr fontId="1" type="noConversion"/>
  </si>
  <si>
    <t>固定价格。通常适用于物料类产品，和年/日租金类产品</t>
    <phoneticPr fontId="1" type="noConversion"/>
  </si>
  <si>
    <t>加权平均统一价。通常适用于租赁服务费类产品</t>
    <phoneticPr fontId="1" type="noConversion"/>
  </si>
  <si>
    <t>状态标识</t>
    <phoneticPr fontId="1" type="noConversion"/>
  </si>
  <si>
    <t>●</t>
  </si>
  <si>
    <r>
      <t>计价方式描述</t>
    </r>
    <r>
      <rPr>
        <b/>
        <sz val="10"/>
        <color rgb="FFFF0000"/>
        <rFont val="微软雅黑"/>
        <family val="2"/>
        <charset val="134"/>
      </rPr>
      <t>*</t>
    </r>
    <phoneticPr fontId="1" type="noConversion"/>
  </si>
  <si>
    <t>按线路分别计价。通常适用于租赁服务费或服务费类产品</t>
    <phoneticPr fontId="1" type="noConversion"/>
  </si>
  <si>
    <t>新增功能：首页，年租剩余天数（客户，销售订单，数量，租期自，租期至，剩余时间）小-大排序</t>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</si>
  <si>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数据加载规则</t>
    </r>
    <r>
      <rPr>
        <sz val="10"/>
        <color theme="1"/>
        <rFont val="微软雅黑"/>
        <family val="2"/>
        <charset val="134"/>
      </rPr>
      <t>：根据常规页签中的结算规则，带出相应数据。（销售订单/期租订单=是，OR在期租期初数据中）</t>
    </r>
    <r>
      <rPr>
        <b/>
        <sz val="10"/>
        <color theme="1"/>
        <rFont val="微软雅黑"/>
        <family val="2"/>
        <charset val="134"/>
      </rPr>
      <t xml:space="preserve">
2. 搜索范围</t>
    </r>
    <r>
      <rPr>
        <sz val="10"/>
        <color theme="1"/>
        <rFont val="微软雅黑"/>
        <family val="2"/>
        <charset val="134"/>
      </rPr>
      <t xml:space="preserve">：物料、交货产品、原始单据编号、相关单据编号、折扣原因、备注
</t>
    </r>
    <r>
      <rPr>
        <b/>
        <sz val="10"/>
        <color theme="1"/>
        <rFont val="微软雅黑"/>
        <family val="2"/>
        <charset val="134"/>
      </rPr>
      <t>3. 租期自</t>
    </r>
    <r>
      <rPr>
        <sz val="10"/>
        <color theme="1"/>
        <rFont val="微软雅黑"/>
        <family val="2"/>
        <charset val="134"/>
      </rPr>
      <t xml:space="preserve">：
    (1) 可以手工修改。对于期初数据，这里不能修改
    (2) 默认排序：从小到大
</t>
    </r>
    <r>
      <rPr>
        <b/>
        <sz val="10"/>
        <color theme="1"/>
        <rFont val="微软雅黑"/>
        <family val="2"/>
        <charset val="134"/>
      </rPr>
      <t>4. 租期至</t>
    </r>
    <r>
      <rPr>
        <sz val="10"/>
        <color theme="1"/>
        <rFont val="微软雅黑"/>
        <family val="2"/>
        <charset val="134"/>
      </rPr>
      <t>：</t>
    </r>
    <r>
      <rPr>
        <sz val="10"/>
        <color rgb="FFFF0000"/>
        <rFont val="微软雅黑"/>
        <family val="2"/>
        <charset val="134"/>
      </rPr>
      <t>值=租期自+365-1</t>
    </r>
    <r>
      <rPr>
        <b/>
        <sz val="10"/>
        <color theme="1"/>
        <rFont val="微软雅黑"/>
        <family val="2"/>
        <charset val="134"/>
      </rPr>
      <t xml:space="preserve">
5. 合同号</t>
    </r>
    <r>
      <rPr>
        <sz val="10"/>
        <color theme="1"/>
        <rFont val="微软雅黑"/>
        <family val="2"/>
        <charset val="134"/>
      </rPr>
      <t>：
    (1) 基于常规页签选择的合同自动带出
    (2) 只能选择</t>
    </r>
    <r>
      <rPr>
        <sz val="10"/>
        <color rgb="FFFF0000"/>
        <rFont val="微软雅黑"/>
        <family val="2"/>
        <charset val="134"/>
      </rPr>
      <t>有效，或已过期</t>
    </r>
    <r>
      <rPr>
        <sz val="10"/>
        <color theme="1"/>
        <rFont val="微软雅黑"/>
        <family val="2"/>
        <charset val="134"/>
      </rPr>
      <t xml:space="preserve">的合同
</t>
    </r>
    <r>
      <rPr>
        <b/>
        <sz val="10"/>
        <color theme="1"/>
        <rFont val="微软雅黑"/>
        <family val="2"/>
        <charset val="134"/>
      </rPr>
      <t>6. 折扣原因</t>
    </r>
    <r>
      <rPr>
        <sz val="10"/>
        <color theme="1"/>
        <rFont val="微软雅黑"/>
        <family val="2"/>
        <charset val="134"/>
      </rPr>
      <t xml:space="preserve">：如果行折扣字段非空，这本字段必填
</t>
    </r>
    <r>
      <rPr>
        <b/>
        <sz val="10"/>
        <color theme="1"/>
        <rFont val="微软雅黑"/>
        <family val="2"/>
        <charset val="134"/>
      </rPr>
      <t>7. 结算物料</t>
    </r>
    <r>
      <rPr>
        <sz val="10"/>
        <color theme="1"/>
        <rFont val="微软雅黑"/>
        <family val="2"/>
        <charset val="134"/>
      </rPr>
      <t>：
    (1) 问号批注：对于</t>
    </r>
    <r>
      <rPr>
        <u/>
        <sz val="10"/>
        <color theme="1"/>
        <rFont val="微软雅黑"/>
        <family val="2"/>
        <charset val="134"/>
      </rPr>
      <t>物料（M000025-易通箱服务费）</t>
    </r>
    <r>
      <rPr>
        <sz val="10"/>
        <color theme="1"/>
        <rFont val="微软雅黑"/>
        <family val="2"/>
        <charset val="134"/>
      </rPr>
      <t xml:space="preserve">，有两种特殊情况需要注意：
          a. 年租客户易通箱免费替换：系统自动结算时不会显示退货/换货的单据。但是，需要你在创建《客户退货申请》和《销售订单》时进行相应操作（详见操作手册）。
          b. 年租金包含服务费的情况(公司原则上不支持这种业务)：系统自动结算时依然会带出物料M000025-易通箱服务费。但是，如果该客户报价中没有这个物料，则未税单价等于0，且可以成功提交结算单。
    (2) </t>
    </r>
    <r>
      <rPr>
        <b/>
        <u/>
        <sz val="10"/>
        <color rgb="FFFF0000"/>
        <rFont val="微软雅黑"/>
        <family val="2"/>
        <charset val="134"/>
      </rPr>
      <t>特别注意</t>
    </r>
    <r>
      <rPr>
        <sz val="10"/>
        <color theme="1"/>
        <rFont val="微软雅黑"/>
        <family val="2"/>
        <charset val="134"/>
      </rPr>
      <t>：</t>
    </r>
    <r>
      <rPr>
        <sz val="10"/>
        <color rgb="FFFF0000"/>
        <rFont val="微软雅黑"/>
        <family val="2"/>
        <charset val="134"/>
      </rPr>
      <t>除此物料M000025外，没有未税单价的行项目</t>
    </r>
    <r>
      <rPr>
        <b/>
        <sz val="10"/>
        <color rgb="FFFF0000"/>
        <rFont val="微软雅黑"/>
        <family val="2"/>
        <charset val="134"/>
      </rPr>
      <t>不能提交</t>
    </r>
    <r>
      <rPr>
        <sz val="10"/>
        <color rgb="FFFF0000"/>
        <rFont val="微软雅黑"/>
        <family val="2"/>
        <charset val="134"/>
      </rPr>
      <t>，系统会报错提示！</t>
    </r>
    <phoneticPr fontId="1" type="noConversion"/>
  </si>
  <si>
    <t>考虑期租+次租的情况</t>
    <phoneticPr fontId="1" type="noConversion"/>
  </si>
  <si>
    <r>
      <rPr>
        <b/>
        <sz val="12"/>
        <color rgb="FFFF0000"/>
        <rFont val="微软雅黑"/>
        <family val="2"/>
        <charset val="134"/>
      </rPr>
      <t>需求说明 - 关于【年租客户，租期内易通箱免费替换】的解决方案 I：</t>
    </r>
    <r>
      <rPr>
        <sz val="10"/>
        <color theme="1"/>
        <rFont val="微软雅黑"/>
        <family val="2"/>
        <charset val="134"/>
      </rPr>
      <t xml:space="preserve">
</t>
    </r>
    <r>
      <rPr>
        <b/>
        <sz val="10"/>
        <color theme="1"/>
        <rFont val="微软雅黑"/>
        <family val="2"/>
        <charset val="134"/>
      </rPr>
      <t>1. 客户退货申请模块，功能修改</t>
    </r>
    <r>
      <rPr>
        <sz val="10"/>
        <color theme="1"/>
        <rFont val="微软雅黑"/>
        <family val="2"/>
        <charset val="134"/>
      </rPr>
      <t xml:space="preserve">
    (1) 位置：销售订单/客户退货通知/基本信息区域
    (2) </t>
    </r>
    <r>
      <rPr>
        <b/>
        <u/>
        <sz val="10"/>
        <color theme="1"/>
        <rFont val="微软雅黑"/>
        <family val="2"/>
        <charset val="134"/>
      </rPr>
      <t>功能#1</t>
    </r>
    <r>
      <rPr>
        <sz val="10"/>
        <color theme="1"/>
        <rFont val="微软雅黑"/>
        <family val="2"/>
        <charset val="134"/>
      </rPr>
      <t>：新增一个字段【</t>
    </r>
    <r>
      <rPr>
        <b/>
        <sz val="10"/>
        <color theme="1"/>
        <rFont val="微软雅黑"/>
        <family val="2"/>
        <charset val="134"/>
      </rPr>
      <t>客户退货类型</t>
    </r>
    <r>
      <rPr>
        <sz val="10"/>
        <color theme="1"/>
        <rFont val="微软雅黑"/>
        <family val="2"/>
        <charset val="134"/>
      </rPr>
      <t>】
          a. 下拉菜单，项目包括：只退货不换货，免费退货并换货，客户现场报废（没有默认选项）
          b.  提交《客户退货通知》时，系统会弹框提示
               1) 主题：请确认客户退货类型是否正确！
               2) 描述：当前客户退货类型为【</t>
    </r>
    <r>
      <rPr>
        <b/>
        <sz val="10"/>
        <color rgb="FFFF0000"/>
        <rFont val="微软雅黑"/>
        <family val="2"/>
        <charset val="134"/>
      </rPr>
      <t>XXXX</t>
    </r>
    <r>
      <rPr>
        <sz val="10"/>
        <color theme="1"/>
        <rFont val="微软雅黑"/>
        <family val="2"/>
        <charset val="134"/>
      </rPr>
      <t>】，请确认是否正确！
               3) 按钮：确认正确，返回（点击确认正确后系统保存并提交）
          c. 问号批注：
               1-客户现场报废：单据下达成功后，系统会自动处理后续业务（1-创建客户退货/退货至“客户现场报废虚拟库”，2-基于该客户退货创建一个盘亏单据/库位等于“客户现场报废虚拟库”&amp;成本中心等于"部门成本中心"的值）
               2-免费退换货：单据下达成功后，页面会自动跳转至销售订单，并创建一个基于该客户退货的销售订单。
               3-只退货不换货：标准流程
          d. 审批环节，客户退货类型字段要</t>
    </r>
    <r>
      <rPr>
        <b/>
        <u/>
        <sz val="10"/>
        <color rgb="FF00B050"/>
        <rFont val="微软雅黑"/>
        <family val="2"/>
        <charset val="134"/>
      </rPr>
      <t>高亮显示！</t>
    </r>
    <r>
      <rPr>
        <sz val="10"/>
        <color theme="1"/>
        <rFont val="微软雅黑"/>
        <family val="2"/>
        <charset val="134"/>
      </rPr>
      <t xml:space="preserve">
     (3) </t>
    </r>
    <r>
      <rPr>
        <b/>
        <u/>
        <sz val="10"/>
        <color theme="1"/>
        <rFont val="微软雅黑"/>
        <family val="2"/>
        <charset val="134"/>
      </rPr>
      <t>功能#2</t>
    </r>
    <r>
      <rPr>
        <sz val="10"/>
        <color theme="1"/>
        <rFont val="微软雅黑"/>
        <family val="2"/>
        <charset val="134"/>
      </rPr>
      <t>：如果</t>
    </r>
    <r>
      <rPr>
        <sz val="10"/>
        <color rgb="FFFF0000"/>
        <rFont val="微软雅黑"/>
        <family val="2"/>
        <charset val="134"/>
      </rPr>
      <t>【客户退货类型=免费退货并换货】</t>
    </r>
    <r>
      <rPr>
        <sz val="10"/>
        <color theme="1"/>
        <rFont val="微软雅黑"/>
        <family val="2"/>
        <charset val="134"/>
      </rPr>
      <t>。提交成功后，
          a. 页面会自动跳转至销售订单，并创建一个满足以下条件的销售订单，</t>
    </r>
    <r>
      <rPr>
        <sz val="10"/>
        <color rgb="FFFF0000"/>
        <rFont val="微软雅黑"/>
        <family val="2"/>
        <charset val="134"/>
      </rPr>
      <t>并自动保存但不提交订单（防止没保存就关闭页面的情况）</t>
    </r>
    <r>
      <rPr>
        <sz val="10"/>
        <color theme="1"/>
        <rFont val="微软雅黑"/>
        <family val="2"/>
        <charset val="134"/>
      </rPr>
      <t xml:space="preserve">
               1) 客户&amp;收货方=与客户退货通知一致，且</t>
    </r>
    <r>
      <rPr>
        <sz val="10"/>
        <color rgb="FFFF0000"/>
        <rFont val="微软雅黑"/>
        <family val="2"/>
        <charset val="134"/>
      </rPr>
      <t>不能修改</t>
    </r>
    <r>
      <rPr>
        <sz val="10"/>
        <color theme="1"/>
        <rFont val="微软雅黑"/>
        <family val="2"/>
        <charset val="134"/>
      </rPr>
      <t xml:space="preserve">
               2) 原始单据类型=客户退货通知
               3) 原始单据编号=客户退货通知编号
               4) 物料&amp;数量=与客户退货通知一致，且</t>
    </r>
    <r>
      <rPr>
        <sz val="10"/>
        <color rgb="FFFF0000"/>
        <rFont val="微软雅黑"/>
        <family val="2"/>
        <charset val="134"/>
      </rPr>
      <t>不能修改</t>
    </r>
    <r>
      <rPr>
        <sz val="10"/>
        <color theme="1"/>
        <rFont val="微软雅黑"/>
        <family val="2"/>
        <charset val="134"/>
      </rPr>
      <t xml:space="preserve">
               5) 行备注，</t>
    </r>
    <r>
      <rPr>
        <sz val="10"/>
        <color rgb="FFFF0000"/>
        <rFont val="微软雅黑"/>
        <family val="2"/>
        <charset val="134"/>
      </rPr>
      <t>值=免费退换货</t>
    </r>
    <r>
      <rPr>
        <sz val="10"/>
        <rFont val="微软雅黑"/>
        <family val="2"/>
        <charset val="134"/>
      </rPr>
      <t xml:space="preserve">
</t>
    </r>
    <r>
      <rPr>
        <sz val="10"/>
        <color theme="1"/>
        <rFont val="微软雅黑"/>
        <family val="2"/>
        <charset val="134"/>
      </rPr>
      <t xml:space="preserve">     (4) </t>
    </r>
    <r>
      <rPr>
        <b/>
        <u/>
        <sz val="10"/>
        <color theme="1"/>
        <rFont val="微软雅黑"/>
        <family val="2"/>
        <charset val="134"/>
      </rPr>
      <t>功能#3</t>
    </r>
    <r>
      <rPr>
        <sz val="10"/>
        <color theme="1"/>
        <rFont val="微软雅黑"/>
        <family val="2"/>
        <charset val="134"/>
      </rPr>
      <t>：如果</t>
    </r>
    <r>
      <rPr>
        <sz val="10"/>
        <color rgb="FFFF0000"/>
        <rFont val="微软雅黑"/>
        <family val="2"/>
        <charset val="134"/>
      </rPr>
      <t>【客户退货类型=客户现场报废】</t>
    </r>
    <r>
      <rPr>
        <sz val="10"/>
        <color theme="1"/>
        <rFont val="微软雅黑"/>
        <family val="2"/>
        <charset val="134"/>
      </rPr>
      <t xml:space="preserve">。提交成功后，
           a. 系统会自动处理后续业务（1-创建客户退货/退货至“客户现场报废虚拟库”，2-基于该客户退货创建一个盘亏单据/库位等于"客户现场报废虚拟库"&amp;成本中心等于"部门成本中心"的值）
     (5) </t>
    </r>
    <r>
      <rPr>
        <b/>
        <u/>
        <sz val="10"/>
        <color theme="1"/>
        <rFont val="微软雅黑"/>
        <family val="2"/>
        <charset val="134"/>
      </rPr>
      <t>功能#4</t>
    </r>
    <r>
      <rPr>
        <sz val="10"/>
        <color theme="1"/>
        <rFont val="微软雅黑"/>
        <family val="2"/>
        <charset val="134"/>
      </rPr>
      <t>：新增2个字段原始单据类型、原始单据编号
           // 目的：让客户退货可以基于(期租类)销售订单进行，从而知道期租销售订单的【期租未清数量】
           a. 可以填写的前提条件：客户的客户主数据的租赁类型包含“期租”
           b. 原始单据类型：下拉菜单中可选项包括：销售订单，空值
           c. 原始单据编号：
               1）可选范围包括该客户项下，期租订单=Y，且期租未清数量≠0，的所有销售订单
               2）如果输入了原始单据类型，则这个字段必填</t>
    </r>
    <phoneticPr fontId="1" type="noConversion"/>
  </si>
  <si>
    <r>
      <rPr>
        <b/>
        <sz val="12"/>
        <color rgb="FFFF0000"/>
        <rFont val="微软雅黑"/>
        <family val="2"/>
        <charset val="134"/>
      </rPr>
      <t>需求说明 - 关于【年租客户，租期内易通箱免费替换】的解决方案 II：</t>
    </r>
    <r>
      <rPr>
        <sz val="10"/>
        <color theme="1"/>
        <rFont val="微软雅黑"/>
        <family val="2"/>
        <charset val="134"/>
      </rPr>
      <t xml:space="preserve">
</t>
    </r>
    <r>
      <rPr>
        <b/>
        <sz val="10"/>
        <color theme="1"/>
        <rFont val="微软雅黑"/>
        <family val="2"/>
        <charset val="134"/>
      </rPr>
      <t xml:space="preserve">1. 销售订单模块
</t>
    </r>
    <r>
      <rPr>
        <sz val="10"/>
        <color theme="1"/>
        <rFont val="微软雅黑"/>
        <family val="2"/>
        <charset val="134"/>
      </rPr>
      <t xml:space="preserve">    (1) 新增字段#1/在取消原因下面：原始单据类型（不可填，只能系统自动生成）
    (2) 新增字段#2：原始单据编号（不可填，只能系统自动生成）
    (3) 新增字段#3：期租订单（复选框）
          1) 可以勾选的前提，是客户的客户主数据的租赁方式字段，包含“期租”
          2) 勾选后，项目页签中只能选择物料组=108-Transfold周转箱的物料
    (4) 新增字段#4：租期自
          1) 只有在勾选了期租订单字段后，这里才能填写
          2) 如果原始单据类型</t>
    </r>
    <r>
      <rPr>
        <b/>
        <sz val="10"/>
        <color rgb="FFFF0000"/>
        <rFont val="微软雅黑"/>
        <family val="2"/>
        <charset val="134"/>
      </rPr>
      <t>=</t>
    </r>
    <r>
      <rPr>
        <sz val="10"/>
        <color theme="1"/>
        <rFont val="微软雅黑"/>
        <family val="2"/>
        <charset val="134"/>
      </rPr>
      <t>客户退货通知，则说明当前销售订单是免费退换货产生的销售订单，所以在这种情况下，这个字段</t>
    </r>
    <r>
      <rPr>
        <sz val="10"/>
        <color rgb="FFFF0000"/>
        <rFont val="微软雅黑"/>
        <family val="2"/>
        <charset val="134"/>
      </rPr>
      <t>不可填</t>
    </r>
    <r>
      <rPr>
        <sz val="10"/>
        <color theme="1"/>
        <rFont val="微软雅黑"/>
        <family val="2"/>
        <charset val="134"/>
      </rPr>
      <t xml:space="preserve">
          3) 如果原始单据类型</t>
    </r>
    <r>
      <rPr>
        <b/>
        <sz val="10"/>
        <color rgb="FFFF0000"/>
        <rFont val="微软雅黑"/>
        <family val="2"/>
        <charset val="134"/>
      </rPr>
      <t>≠</t>
    </r>
    <r>
      <rPr>
        <sz val="10"/>
        <color theme="1"/>
        <rFont val="微软雅黑"/>
        <family val="2"/>
        <charset val="134"/>
      </rPr>
      <t>客户退货通知，则说明当前销售订单是新建的销售订单，所以在这种情况下，这个字段</t>
    </r>
    <r>
      <rPr>
        <sz val="10"/>
        <color rgb="FFFF0000"/>
        <rFont val="微软雅黑"/>
        <family val="2"/>
        <charset val="134"/>
      </rPr>
      <t>必填</t>
    </r>
    <r>
      <rPr>
        <sz val="10"/>
        <color theme="1"/>
        <rFont val="微软雅黑"/>
        <family val="2"/>
        <charset val="134"/>
      </rPr>
      <t xml:space="preserve">
    (5) 新增字段#4：租期至（功能同上）</t>
    </r>
    <phoneticPr fontId="1" type="noConversion"/>
  </si>
  <si>
    <t>客户退货类型</t>
    <phoneticPr fontId="1" type="noConversion"/>
  </si>
  <si>
    <t>只退货不换货</t>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</si>
  <si>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关键日期</t>
    </r>
    <r>
      <rPr>
        <sz val="10"/>
        <color theme="1"/>
        <rFont val="微软雅黑"/>
        <family val="2"/>
        <charset val="134"/>
      </rPr>
      <t xml:space="preserve">：
    (1) 排序：从小到大
    (2) 问号批注：对于销售发货，理解为销售交货(出库)日期；对于客户退货，理解为销售退货(入库)日期；
</t>
    </r>
    <r>
      <rPr>
        <b/>
        <sz val="10"/>
        <color rgb="FFFF0000"/>
        <rFont val="微软雅黑"/>
        <family val="2"/>
        <charset val="134"/>
      </rPr>
      <t>问题：</t>
    </r>
    <r>
      <rPr>
        <sz val="10"/>
        <color theme="1"/>
        <rFont val="微软雅黑"/>
        <family val="2"/>
        <charset val="134"/>
      </rPr>
      <t xml:space="preserve">
</t>
    </r>
    <r>
      <rPr>
        <sz val="10"/>
        <color rgb="FFFF0000"/>
        <rFont val="微软雅黑"/>
        <family val="2"/>
        <charset val="134"/>
      </rPr>
      <t>1. 期租类的期初数据，是否可以补一张销售订单，但是不触发后续发货？</t>
    </r>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</si>
  <si>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关键日期</t>
    </r>
    <r>
      <rPr>
        <sz val="10"/>
        <color theme="1"/>
        <rFont val="微软雅黑"/>
        <family val="2"/>
        <charset val="134"/>
      </rPr>
      <t xml:space="preserve">：
    (1) 排序：从小到大
    (2) 问号批注：对于销售发货，理解为销售交货(出库)日期；对于客户退货，理解为销售退货(入库)日期；
</t>
    </r>
    <phoneticPr fontId="1" type="noConversion"/>
  </si>
  <si>
    <t>添加行</t>
    <phoneticPr fontId="1" type="noConversion"/>
  </si>
  <si>
    <t>已生效</t>
    <phoneticPr fontId="1" type="noConversion"/>
  </si>
  <si>
    <t>已生效的绩效考核规则</t>
  </si>
  <si>
    <r>
      <t xml:space="preserve">需求：
</t>
    </r>
    <r>
      <rPr>
        <b/>
        <sz val="10"/>
        <rFont val="微软雅黑"/>
        <family val="2"/>
        <charset val="134"/>
      </rPr>
      <t>1. 显示：</t>
    </r>
    <r>
      <rPr>
        <sz val="10"/>
        <rFont val="微软雅黑"/>
        <family val="2"/>
        <charset val="134"/>
      </rPr>
      <t xml:space="preserve">已生效的绩效考核规则、所有绩效考核规则，默认显示已生效视图
</t>
    </r>
    <r>
      <rPr>
        <b/>
        <sz val="10"/>
        <rFont val="微软雅黑"/>
        <family val="2"/>
        <charset val="134"/>
      </rPr>
      <t xml:space="preserve">2. </t>
    </r>
    <r>
      <rPr>
        <sz val="10"/>
        <rFont val="微软雅黑"/>
        <family val="2"/>
        <charset val="134"/>
      </rPr>
      <t xml:space="preserve">按规则编号降序排列
</t>
    </r>
    <r>
      <rPr>
        <b/>
        <sz val="10"/>
        <rFont val="微软雅黑"/>
        <family val="2"/>
        <charset val="134"/>
      </rPr>
      <t xml:space="preserve">3. </t>
    </r>
    <r>
      <rPr>
        <sz val="10"/>
        <rFont val="微软雅黑"/>
        <family val="2"/>
        <charset val="134"/>
      </rPr>
      <t>每页显示50行记录</t>
    </r>
    <rPh sb="0" eb="45">
      <t>pai'cdansheng'cyouyan'cdewen'tidaique'rengaiji'huadai'que'ren</t>
    </rPh>
    <phoneticPr fontId="1" type="noConversion"/>
  </si>
  <si>
    <t>项目</t>
    <phoneticPr fontId="1" type="noConversion"/>
  </si>
  <si>
    <r>
      <t>折扣比例</t>
    </r>
    <r>
      <rPr>
        <b/>
        <sz val="10"/>
        <color rgb="FFFF0000"/>
        <rFont val="微软雅黑"/>
        <family val="2"/>
        <charset val="134"/>
      </rPr>
      <t>*</t>
    </r>
    <phoneticPr fontId="1" type="noConversion"/>
  </si>
  <si>
    <t>绩效考核指标/项目页</t>
    <phoneticPr fontId="1" type="noConversion"/>
  </si>
  <si>
    <t>绩效考核指标编号：</t>
    <phoneticPr fontId="1" type="noConversion"/>
  </si>
  <si>
    <r>
      <t>绩效考核指标名称</t>
    </r>
    <r>
      <rPr>
        <sz val="9"/>
        <color rgb="FFFF0000"/>
        <rFont val="微软雅黑"/>
        <family val="2"/>
        <charset val="134"/>
      </rPr>
      <t>*</t>
    </r>
    <r>
      <rPr>
        <sz val="9"/>
        <rFont val="微软雅黑"/>
        <family val="2"/>
        <charset val="134"/>
      </rPr>
      <t>：</t>
    </r>
    <phoneticPr fontId="1" type="noConversion"/>
  </si>
  <si>
    <t>绩效考核指标/常规页</t>
    <phoneticPr fontId="1" type="noConversion"/>
  </si>
  <si>
    <t>绩效考核指标库/列表页</t>
    <phoneticPr fontId="1" type="noConversion"/>
  </si>
  <si>
    <t>状态：</t>
    <phoneticPr fontId="1" type="noConversion"/>
  </si>
  <si>
    <t>绩效考核指标说明</t>
    <phoneticPr fontId="1" type="noConversion"/>
  </si>
  <si>
    <t>设计原则：</t>
    <phoneticPr fontId="1" type="noConversion"/>
  </si>
  <si>
    <t>设计目的：</t>
    <phoneticPr fontId="1" type="noConversion"/>
  </si>
  <si>
    <t>备注：</t>
    <phoneticPr fontId="1" type="noConversion"/>
  </si>
  <si>
    <r>
      <t>绩效考核指标类型</t>
    </r>
    <r>
      <rPr>
        <sz val="9"/>
        <color rgb="FFFF0000"/>
        <rFont val="微软雅黑"/>
        <family val="2"/>
        <charset val="134"/>
      </rPr>
      <t>*</t>
    </r>
    <r>
      <rPr>
        <sz val="9"/>
        <rFont val="微软雅黑"/>
        <family val="2"/>
        <charset val="134"/>
      </rPr>
      <t>：</t>
    </r>
    <phoneticPr fontId="1" type="noConversion"/>
  </si>
  <si>
    <t>计算公式</t>
    <phoneticPr fontId="1" type="noConversion"/>
  </si>
  <si>
    <r>
      <t>有效期自</t>
    </r>
    <r>
      <rPr>
        <b/>
        <sz val="10"/>
        <color rgb="FFFF0000"/>
        <rFont val="微软雅黑"/>
        <family val="2"/>
        <charset val="134"/>
      </rPr>
      <t>*</t>
    </r>
    <phoneticPr fontId="1" type="noConversion"/>
  </si>
  <si>
    <r>
      <t>有效期至</t>
    </r>
    <r>
      <rPr>
        <b/>
        <sz val="10"/>
        <color rgb="FFFF0000"/>
        <rFont val="微软雅黑"/>
        <family val="2"/>
        <charset val="134"/>
      </rPr>
      <t>*</t>
    </r>
    <phoneticPr fontId="1" type="noConversion"/>
  </si>
  <si>
    <t>已过期</t>
    <phoneticPr fontId="1" type="noConversion"/>
  </si>
  <si>
    <t>已生效</t>
    <phoneticPr fontId="1" type="noConversion"/>
  </si>
  <si>
    <t>待生效</t>
    <phoneticPr fontId="1" type="noConversion"/>
  </si>
  <si>
    <t>E0042-张梅</t>
    <phoneticPr fontId="1" type="noConversion"/>
  </si>
  <si>
    <t>更改人</t>
    <phoneticPr fontId="1" type="noConversion"/>
  </si>
  <si>
    <t>更改时间</t>
    <phoneticPr fontId="1" type="noConversion"/>
  </si>
  <si>
    <t>系统自动生成</t>
    <phoneticPr fontId="1" type="noConversion"/>
  </si>
  <si>
    <t>启用/冻结</t>
    <phoneticPr fontId="1" type="noConversion"/>
  </si>
  <si>
    <t>冻结原因：</t>
    <phoneticPr fontId="1" type="noConversion"/>
  </si>
  <si>
    <t>计算公式：</t>
    <phoneticPr fontId="1" type="noConversion"/>
  </si>
  <si>
    <r>
      <t>有效/</t>
    </r>
    <r>
      <rPr>
        <sz val="10"/>
        <color rgb="FFFF0000"/>
        <rFont val="微软雅黑"/>
        <family val="2"/>
        <charset val="134"/>
      </rPr>
      <t>冻结</t>
    </r>
    <phoneticPr fontId="1" type="noConversion"/>
  </si>
  <si>
    <t>详细信息</t>
    <phoneticPr fontId="1" type="noConversion"/>
  </si>
  <si>
    <t>有效</t>
    <phoneticPr fontId="1" type="noConversion"/>
  </si>
  <si>
    <t>manager-管理员</t>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</si>
  <si>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绩效考核指标编号：</t>
    </r>
    <r>
      <rPr>
        <sz val="10"/>
        <color theme="1"/>
        <rFont val="微软雅黑"/>
        <family val="2"/>
        <charset val="134"/>
      </rPr>
      <t xml:space="preserve">系统自动生成，4位数字
</t>
    </r>
    <r>
      <rPr>
        <b/>
        <sz val="10"/>
        <color theme="1"/>
        <rFont val="微软雅黑"/>
        <family val="2"/>
        <charset val="134"/>
      </rPr>
      <t>2. 绩效考核指标名称：</t>
    </r>
    <r>
      <rPr>
        <sz val="10"/>
        <color theme="1"/>
        <rFont val="微软雅黑"/>
        <family val="2"/>
        <charset val="134"/>
      </rPr>
      <t>系统自动生成（目前值="上游客服22年对账及时性考核指标"），可编辑</t>
    </r>
    <r>
      <rPr>
        <b/>
        <sz val="10"/>
        <color theme="1"/>
        <rFont val="微软雅黑"/>
        <family val="2"/>
        <charset val="134"/>
      </rPr>
      <t xml:space="preserve">
3. 绩效考核指标类型：</t>
    </r>
    <r>
      <rPr>
        <sz val="10"/>
        <color theme="1"/>
        <rFont val="微软雅黑"/>
        <family val="2"/>
        <charset val="134"/>
      </rPr>
      <t>下拉菜单，值=定性指标、定量指标</t>
    </r>
    <r>
      <rPr>
        <b/>
        <sz val="10"/>
        <color theme="1"/>
        <rFont val="微软雅黑"/>
        <family val="2"/>
        <charset val="134"/>
      </rPr>
      <t xml:space="preserve">
4. 冻结：</t>
    </r>
    <r>
      <rPr>
        <sz val="10"/>
        <color theme="1"/>
        <rFont val="微软雅黑"/>
        <family val="2"/>
        <charset val="134"/>
      </rPr>
      <t xml:space="preserve">点击后需要校验已生效和待生效的绩效考核方法中是否引用到该指标
   如果有，则需要弹窗提醒用户：绩效考核方法xxx中使用了该指标，请先创建新的考核方法以去掉当前绩效考核指标，然后再进行冻结。
   如果没有，则弹出冻结原因窗口，填写值后才能完成冻结。
</t>
    </r>
    <r>
      <rPr>
        <b/>
        <sz val="10"/>
        <color theme="1"/>
        <rFont val="微软雅黑"/>
        <family val="2"/>
        <charset val="134"/>
      </rPr>
      <t xml:space="preserve">5. </t>
    </r>
    <r>
      <rPr>
        <sz val="10"/>
        <color theme="1"/>
        <rFont val="微软雅黑"/>
        <family val="2"/>
        <charset val="134"/>
      </rPr>
      <t xml:space="preserve">当状态=冻结时，所有字段均不可编辑
   当状态=有效时，黄色背景字段可编辑
</t>
    </r>
    <r>
      <rPr>
        <b/>
        <sz val="10"/>
        <color theme="1"/>
        <rFont val="微软雅黑"/>
        <family val="2"/>
        <charset val="134"/>
      </rPr>
      <t>6. 保存：</t>
    </r>
    <r>
      <rPr>
        <sz val="10"/>
        <color theme="1"/>
        <rFont val="微软雅黑"/>
        <family val="2"/>
        <charset val="134"/>
      </rPr>
      <t>需要校验，项目页签的必填项有值</t>
    </r>
    <phoneticPr fontId="1" type="noConversion"/>
  </si>
  <si>
    <t>统计期间</t>
    <phoneticPr fontId="1" type="noConversion"/>
  </si>
  <si>
    <t>统计期间自</t>
    <phoneticPr fontId="1" type="noConversion"/>
  </si>
  <si>
    <t>统计期间至</t>
    <phoneticPr fontId="1" type="noConversion"/>
  </si>
  <si>
    <t>上月倒数第1天</t>
    <phoneticPr fontId="1" type="noConversion"/>
  </si>
  <si>
    <t>上月倒数第2天</t>
    <phoneticPr fontId="1" type="noConversion"/>
  </si>
  <si>
    <t>上月倒数第3天</t>
    <phoneticPr fontId="1" type="noConversion"/>
  </si>
  <si>
    <t>本月倒数第2天</t>
    <phoneticPr fontId="1" type="noConversion"/>
  </si>
  <si>
    <t>本月倒数第3天</t>
    <phoneticPr fontId="1" type="noConversion"/>
  </si>
  <si>
    <t>本月倒数第4天</t>
    <phoneticPr fontId="1" type="noConversion"/>
  </si>
  <si>
    <t>阈值</t>
    <phoneticPr fontId="1" type="noConversion"/>
  </si>
  <si>
    <r>
      <t>及时率自(%)</t>
    </r>
    <r>
      <rPr>
        <b/>
        <sz val="10"/>
        <color rgb="FFFF0000"/>
        <rFont val="微软雅黑"/>
        <family val="2"/>
        <charset val="134"/>
      </rPr>
      <t>*</t>
    </r>
    <phoneticPr fontId="1" type="noConversion"/>
  </si>
  <si>
    <r>
      <t>及时率至(%)</t>
    </r>
    <r>
      <rPr>
        <b/>
        <sz val="10"/>
        <color rgb="FFFF0000"/>
        <rFont val="微软雅黑"/>
        <family val="2"/>
        <charset val="134"/>
      </rPr>
      <t>*</t>
    </r>
    <phoneticPr fontId="1" type="noConversion"/>
  </si>
  <si>
    <t>3.7考核</t>
    <phoneticPr fontId="1" type="noConversion"/>
  </si>
  <si>
    <t>统计期间12.30~1.29</t>
    <phoneticPr fontId="1" type="noConversion"/>
  </si>
  <si>
    <t>结算期间12.1~12.31</t>
    <phoneticPr fontId="1" type="noConversion"/>
  </si>
  <si>
    <t>统计期间11.29~12.29</t>
    <phoneticPr fontId="1" type="noConversion"/>
  </si>
  <si>
    <t>结算期间2.1~2.28</t>
    <phoneticPr fontId="1" type="noConversion"/>
  </si>
  <si>
    <t>结算期间1.1~1.31</t>
    <phoneticPr fontId="1" type="noConversion"/>
  </si>
  <si>
    <t>这里应该是运单里的物料行的数量之和</t>
    <phoneticPr fontId="1" type="noConversion"/>
  </si>
  <si>
    <t>问题是，是否还要将结算数量=出库数量的才计入及时对账数量</t>
    <phoneticPr fontId="1" type="noConversion"/>
  </si>
  <si>
    <t>问题2：混租的回收服务费怎么考核？</t>
    <phoneticPr fontId="1" type="noConversion"/>
  </si>
  <si>
    <t>KPI编号</t>
    <phoneticPr fontId="1" type="noConversion"/>
  </si>
  <si>
    <t>KPI名称</t>
    <phoneticPr fontId="1" type="noConversion"/>
  </si>
  <si>
    <t>上游客服22年结算及时率考核指标</t>
    <phoneticPr fontId="1" type="noConversion"/>
  </si>
  <si>
    <t>绩效考核/绩效考核指标库</t>
    <phoneticPr fontId="1" type="noConversion"/>
  </si>
  <si>
    <r>
      <t>结算及时率% = α/β×(1-折扣比例)%
1. 按出入库单计算。及时率=及时结算的出入库单数量(α) / 出入库单总数(β)。此方法适用于，配件结算、按发货结算的租金、配送服务费、回收服务费。</t>
    </r>
    <r>
      <rPr>
        <sz val="10"/>
        <color rgb="FFFF0000"/>
        <rFont val="微软雅黑"/>
        <family val="2"/>
        <charset val="134"/>
      </rPr>
      <t>说明：不按数量统计是防止发货数量太大影响考核</t>
    </r>
    <r>
      <rPr>
        <sz val="10"/>
        <color theme="1"/>
        <rFont val="微软雅黑"/>
        <family val="2"/>
        <charset val="134"/>
      </rPr>
      <t xml:space="preserve">
2. 按滚动月计算。及时率=及时结算的客户数量(α) / 应结算客户总数(β)。此方法适用于，混租类型的客户。（一个客户只能是次租or混租中的一种）（及时结算表示每个月都应该有至少1笔租金的结算，除非合同过期）
3. 按货物移动单计算。及时率=及时结算的货物移动单数量(α) / 货物移动单总数(β)。此方法适用于，按货物移动数量结算的租金</t>
    </r>
    <phoneticPr fontId="1"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</si>
  <si>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计算公式：</t>
    </r>
    <r>
      <rPr>
        <sz val="10"/>
        <color theme="1"/>
        <rFont val="微软雅黑"/>
        <family val="2"/>
        <charset val="134"/>
      </rPr>
      <t>值右上图所示，不可编辑
    a. 总出库单数量：运单过账日期≤统计期间至，运单状态=已完成未取消 且 结算未清数量≠0 且 原始单据类型=销售订单/回收 且 销售订单(如果是)包含非免费的 且 销售订单中的客户的上游客服=考核对象 的运单数量，但以下情况不计入——
        · 出库日期查不到对应的报价 或报价单的创建日期＞统计期间至
        · 该笔运单中的销售订单跨了其他运单，且其他运单没有全部在该统计期间内完成</t>
    </r>
    <r>
      <rPr>
        <sz val="10"/>
        <color rgb="FF7030A0"/>
        <rFont val="微软雅黑"/>
        <family val="2"/>
        <charset val="134"/>
      </rPr>
      <t xml:space="preserve">   
</t>
    </r>
    <r>
      <rPr>
        <sz val="10"/>
        <rFont val="微软雅黑"/>
        <family val="2"/>
        <charset val="134"/>
      </rPr>
      <t xml:space="preserve">    b. 及时对账出库单数量：符合以下条件的结算单中包含的运单数量——
        结算单状态=审批中 或 开票中 或已完成未取消，且 
        结算单中的运单在总出库单中存在， 且
        结算单创建人=考核对象
    c.  总对账结算单数量：符合以下条件的结算单——
        从混租合同有效期起始的发货按箱号查只要有未回收的，每合同</t>
    </r>
    <r>
      <rPr>
        <strike/>
        <sz val="10"/>
        <rFont val="微软雅黑"/>
        <family val="2"/>
        <charset val="134"/>
      </rPr>
      <t>每箱型数量</t>
    </r>
    <r>
      <rPr>
        <sz val="10"/>
        <rFont val="微软雅黑"/>
        <family val="2"/>
        <charset val="134"/>
      </rPr>
      <t>+1
    d. 及时对账结算单数量
       (首先，混租每月都结算才算符合及时性的要求吗？——是的，需要每月出结算单)
        混租服务费结算单状态=审批中 或 开票中 或已完成未取消，且
        统计期间自 ≤ 结算单的结算期间自≤统计期间至
    e. 总货物移动数量
       货物移动状态=已完成未取消，且
       货物移动单据的创建日期=[统计期间自，统计期间至]，且
       货物易通中的上游类型的客户的上游客服=考核对象
    f. 及时结算的货物移动数量
       状态=审批中 或 开票中 或 已完成的结算单中包含的存在于“总货物移动数量”的货物移动数据</t>
    </r>
    <r>
      <rPr>
        <b/>
        <sz val="10"/>
        <rFont val="微软雅黑"/>
        <family val="2"/>
        <charset val="134"/>
      </rPr>
      <t xml:space="preserve">
</t>
    </r>
    <r>
      <rPr>
        <b/>
        <sz val="10"/>
        <color theme="1"/>
        <rFont val="微软雅黑"/>
        <family val="2"/>
        <charset val="134"/>
      </rPr>
      <t>2. 统计期间的有效期自、有效期至：</t>
    </r>
    <r>
      <rPr>
        <sz val="10"/>
        <color theme="1"/>
        <rFont val="微软雅黑"/>
        <family val="2"/>
        <charset val="134"/>
      </rPr>
      <t xml:space="preserve">不能有交集
</t>
    </r>
    <r>
      <rPr>
        <b/>
        <sz val="10"/>
        <color theme="1"/>
        <rFont val="微软雅黑"/>
        <family val="2"/>
        <charset val="134"/>
      </rPr>
      <t>3. 统计期间自</t>
    </r>
    <r>
      <rPr>
        <sz val="10"/>
        <color theme="1"/>
        <rFont val="微软雅黑"/>
        <family val="2"/>
        <charset val="134"/>
      </rPr>
      <t xml:space="preserve">：
    a. 除新添加行时，只有行状态=待生效时可编辑，且“上月倒数第X天”中，只有数字X可编辑，必填，为整数
    b. 这里的“上月”是指考核的月份；取结算单日期时应该是系统当前月份-2，取运单或货物移动单据日期时应该是当前月份-3
</t>
    </r>
    <r>
      <rPr>
        <b/>
        <sz val="10"/>
        <color theme="1"/>
        <rFont val="微软雅黑"/>
        <family val="2"/>
        <charset val="134"/>
      </rPr>
      <t xml:space="preserve">4. 统计期间至：
    </t>
    </r>
    <r>
      <rPr>
        <sz val="10"/>
        <color theme="1"/>
        <rFont val="微软雅黑"/>
        <family val="2"/>
        <charset val="134"/>
      </rPr>
      <t xml:space="preserve">a. 不可编辑，值=“本月倒数第X+1天”，其中X+1根据统计期间自中的X值自动算出
    b. 这里的“本月”是指考核的月份；取结算单日期时应该是系统当前月份-1，取运单或货物移动单据日期时应该是当前月份-2
</t>
    </r>
    <r>
      <rPr>
        <b/>
        <sz val="10"/>
        <color theme="1"/>
        <rFont val="微软雅黑"/>
        <family val="2"/>
        <charset val="134"/>
      </rPr>
      <t>4. 阈值的有效期自、有效期至：</t>
    </r>
    <r>
      <rPr>
        <sz val="10"/>
        <color theme="1"/>
        <rFont val="微软雅黑"/>
        <family val="2"/>
        <charset val="134"/>
      </rPr>
      <t>不能有交集</t>
    </r>
    <r>
      <rPr>
        <b/>
        <sz val="10"/>
        <color theme="1"/>
        <rFont val="微软雅黑"/>
        <family val="2"/>
        <charset val="134"/>
      </rPr>
      <t xml:space="preserve">
5. 及时率自、及时率至
</t>
    </r>
    <r>
      <rPr>
        <sz val="10"/>
        <color theme="1"/>
        <rFont val="微软雅黑"/>
        <family val="2"/>
        <charset val="134"/>
      </rPr>
      <t xml:space="preserve">    必须是连续且无交集的≥0的数，保留2位小数
    及时率自显示问号批注：必须有且仅有一个0的值
    及时率至显示问号批注：必须有且仅有一个100的值
</t>
    </r>
    <r>
      <rPr>
        <b/>
        <sz val="10"/>
        <color theme="1"/>
        <rFont val="微软雅黑"/>
        <family val="2"/>
        <charset val="134"/>
      </rPr>
      <t>5. 折扣比例：</t>
    </r>
    <r>
      <rPr>
        <sz val="10"/>
        <color theme="1"/>
        <rFont val="微软雅黑"/>
        <family val="2"/>
        <charset val="134"/>
      </rPr>
      <t xml:space="preserve">显示为百分比，0≤值≤1
</t>
    </r>
    <r>
      <rPr>
        <b/>
        <sz val="10"/>
        <color theme="1"/>
        <rFont val="微软雅黑"/>
        <family val="2"/>
        <charset val="134"/>
      </rPr>
      <t xml:space="preserve">6. </t>
    </r>
    <r>
      <rPr>
        <sz val="10"/>
        <color theme="1"/>
        <rFont val="微软雅黑"/>
        <family val="2"/>
        <charset val="134"/>
      </rPr>
      <t>当单据状态=冻结时，所有字段均不可编辑
   当单据状态=有效时
   a. 可添加行
   b. 可删除新添加未保存的行
   c. 对于状态=已过期的行，不可修改任何字段
   d. 对于状态=已生效的行，可修改“有效期至”
   e. 对于状态=待生效的行，可修改所有字段</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</si>
</sst>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0.00_ ;_ &quot;¥&quot;* \-#,##0.00_ ;_ &quot;¥&quot;* &quot;-&quot;??_ ;_ @_ "/>
    <numFmt numFmtId="176" formatCode="yyyy/m/d\ h:mm;@"/>
    <numFmt numFmtId="177" formatCode="0_);[Red]\(0\)"/>
    <numFmt numFmtId="178" formatCode="0.00_);[Red]\(0.00\)"/>
  </numFmts>
  <fonts count="45" x14ac:knownFonts="1">
    <font>
      <sz val="11"/>
      <color theme="1"/>
      <name val="等线"/>
      <family val="2"/>
      <scheme val="minor"/>
    </font>
    <font>
      <sz val="9"/>
      <name val="等线"/>
      <family val="3"/>
      <charset val="134"/>
      <scheme val="minor"/>
    </font>
    <font>
      <b/>
      <sz val="10"/>
      <color theme="1"/>
      <name val="微软雅黑"/>
      <family val="2"/>
      <charset val="134"/>
    </font>
    <font>
      <sz val="10"/>
      <color theme="1"/>
      <name val="微软雅黑"/>
      <family val="2"/>
      <charset val="134"/>
    </font>
    <font>
      <b/>
      <sz val="10"/>
      <color rgb="FFFF0000"/>
      <name val="微软雅黑"/>
      <family val="2"/>
      <charset val="134"/>
    </font>
    <font>
      <b/>
      <sz val="11"/>
      <color theme="1"/>
      <name val="微软雅黑"/>
      <family val="2"/>
      <charset val="134"/>
    </font>
    <font>
      <sz val="10"/>
      <color rgb="FFFF0000"/>
      <name val="微软雅黑"/>
      <family val="2"/>
      <charset val="134"/>
    </font>
    <font>
      <sz val="10"/>
      <color theme="0"/>
      <name val="微软雅黑"/>
      <family val="2"/>
      <charset val="134"/>
    </font>
    <font>
      <sz val="16"/>
      <color theme="1"/>
      <name val="微软雅黑"/>
      <family val="2"/>
      <charset val="134"/>
    </font>
    <font>
      <b/>
      <sz val="16"/>
      <color theme="1"/>
      <name val="微软雅黑"/>
      <family val="2"/>
      <charset val="134"/>
    </font>
    <font>
      <b/>
      <sz val="12"/>
      <color rgb="FFFF0000"/>
      <name val="微软雅黑"/>
      <family val="2"/>
      <charset val="134"/>
    </font>
    <font>
      <sz val="10"/>
      <name val="微软雅黑"/>
      <family val="2"/>
      <charset val="134"/>
    </font>
    <font>
      <sz val="10"/>
      <color theme="1"/>
      <name val="楷体"/>
      <family val="3"/>
      <charset val="134"/>
    </font>
    <font>
      <u/>
      <sz val="10"/>
      <color theme="1"/>
      <name val="微软雅黑"/>
      <family val="2"/>
      <charset val="134"/>
    </font>
    <font>
      <u/>
      <sz val="11"/>
      <color theme="10"/>
      <name val="等线"/>
      <family val="2"/>
      <scheme val="minor"/>
    </font>
    <font>
      <sz val="9"/>
      <color theme="1"/>
      <name val="微软雅黑"/>
      <family val="2"/>
      <charset val="134"/>
    </font>
    <font>
      <b/>
      <sz val="16"/>
      <name val="微软雅黑"/>
      <family val="2"/>
      <charset val="134"/>
    </font>
    <font>
      <i/>
      <sz val="10"/>
      <color theme="8"/>
      <name val="微软雅黑"/>
      <family val="2"/>
      <charset val="134"/>
    </font>
    <font>
      <sz val="10"/>
      <color theme="0" tint="-0.249977111117893"/>
      <name val="微软雅黑"/>
      <family val="2"/>
      <charset val="134"/>
    </font>
    <font>
      <b/>
      <sz val="10"/>
      <name val="微软雅黑"/>
      <family val="2"/>
      <charset val="134"/>
    </font>
    <font>
      <sz val="11"/>
      <color theme="1"/>
      <name val="等线"/>
      <family val="3"/>
      <charset val="134"/>
      <scheme val="minor"/>
    </font>
    <font>
      <sz val="11"/>
      <color theme="1"/>
      <name val="等线"/>
      <family val="3"/>
      <charset val="134"/>
      <scheme val="minor"/>
    </font>
    <font>
      <sz val="9"/>
      <color rgb="FFFF0000"/>
      <name val="微软雅黑"/>
      <family val="2"/>
      <charset val="134"/>
    </font>
    <font>
      <sz val="9"/>
      <name val="微软雅黑"/>
      <family val="2"/>
      <charset val="134"/>
    </font>
    <font>
      <b/>
      <sz val="11"/>
      <color rgb="FFFF0000"/>
      <name val="微软雅黑"/>
      <family val="2"/>
      <charset val="134"/>
    </font>
    <font>
      <sz val="12"/>
      <color theme="1"/>
      <name val="微软雅黑"/>
      <family val="2"/>
      <charset val="134"/>
    </font>
    <font>
      <sz val="10"/>
      <color rgb="FF20B293"/>
      <name val="楷体"/>
      <family val="3"/>
      <charset val="134"/>
    </font>
    <font>
      <b/>
      <u/>
      <sz val="10"/>
      <color rgb="FFFF0000"/>
      <name val="微软雅黑"/>
      <family val="2"/>
      <charset val="134"/>
    </font>
    <font>
      <b/>
      <u/>
      <sz val="10"/>
      <color theme="1"/>
      <name val="微软雅黑"/>
      <family val="2"/>
      <charset val="134"/>
    </font>
    <font>
      <b/>
      <u/>
      <sz val="10"/>
      <color rgb="FF00B050"/>
      <name val="微软雅黑"/>
      <family val="2"/>
      <charset val="134"/>
    </font>
    <font>
      <sz val="10"/>
      <color rgb="FF00B050"/>
      <name val="微软雅黑"/>
      <family val="2"/>
      <charset val="134"/>
    </font>
    <font>
      <u/>
      <sz val="10"/>
      <color rgb="FF0070C0"/>
      <name val="微软雅黑"/>
      <family val="2"/>
      <charset val="134"/>
    </font>
    <font>
      <b/>
      <sz val="10"/>
      <color theme="0"/>
      <name val="微软雅黑"/>
      <family val="2"/>
      <charset val="134"/>
    </font>
    <font>
      <sz val="10"/>
      <color rgb="FF20B293"/>
      <name val="微软雅黑"/>
      <family val="2"/>
      <charset val="134"/>
    </font>
    <font>
      <sz val="11"/>
      <color theme="1"/>
      <name val="Segoe UI Symbol"/>
      <family val="2"/>
    </font>
    <font>
      <sz val="11"/>
      <color theme="1"/>
      <name val="微软雅黑"/>
      <family val="2"/>
      <charset val="134"/>
    </font>
    <font>
      <sz val="10"/>
      <color theme="0" tint="-0.34998626667073579"/>
      <name val="微软雅黑"/>
      <family val="2"/>
      <charset val="134"/>
    </font>
    <font>
      <strike/>
      <sz val="9"/>
      <name val="微软雅黑"/>
      <family val="2"/>
      <charset val="134"/>
    </font>
    <font>
      <strike/>
      <sz val="10"/>
      <color theme="1"/>
      <name val="微软雅黑"/>
      <family val="2"/>
      <charset val="134"/>
    </font>
    <font>
      <b/>
      <sz val="11"/>
      <color theme="1"/>
      <name val="宋体"/>
      <family val="3"/>
      <charset val="134"/>
    </font>
    <font>
      <sz val="10"/>
      <color rgb="FF7030A0"/>
      <name val="微软雅黑"/>
      <family val="2"/>
      <charset val="134"/>
    </font>
    <font>
      <strike/>
      <sz val="11"/>
      <color theme="1"/>
      <name val="微软雅黑"/>
      <family val="2"/>
      <charset val="134"/>
    </font>
    <font>
      <sz val="11"/>
      <color theme="0" tint="-0.499984740745262"/>
      <name val="等线"/>
      <family val="2"/>
      <scheme val="minor"/>
    </font>
    <font>
      <sz val="10"/>
      <color theme="0" tint="-0.499984740745262"/>
      <name val="微软雅黑"/>
      <family val="2"/>
      <charset val="134"/>
    </font>
    <font>
      <strike/>
      <sz val="10"/>
      <name val="微软雅黑"/>
      <family val="2"/>
      <charset val="134"/>
    </font>
  </fonts>
  <fills count="17">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0000"/>
        <bgColor indexed="64"/>
      </patternFill>
    </fill>
    <fill>
      <patternFill patternType="solid">
        <fgColor theme="7"/>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1" tint="0.249977111117893"/>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4">
    <xf numFmtId="0" fontId="0" fillId="0" borderId="0"/>
    <xf numFmtId="0" fontId="14" fillId="0" borderId="0" applyNumberFormat="0" applyFill="0" applyBorder="0" applyAlignment="0" applyProtection="0"/>
    <xf numFmtId="0" fontId="20" fillId="0" borderId="0">
      <alignment vertical="center"/>
    </xf>
    <xf numFmtId="0" fontId="21" fillId="0" borderId="0">
      <alignment vertical="center"/>
    </xf>
  </cellStyleXfs>
  <cellXfs count="212">
    <xf numFmtId="0" fontId="0" fillId="0" borderId="0" xfId="0"/>
    <xf numFmtId="0" fontId="3" fillId="0" borderId="0" xfId="0" applyFont="1" applyAlignment="1">
      <alignment horizontal="left" vertical="center"/>
    </xf>
    <xf numFmtId="0" fontId="5" fillId="0" borderId="0" xfId="0" applyFont="1" applyAlignment="1">
      <alignment vertical="center"/>
    </xf>
    <xf numFmtId="0" fontId="3" fillId="0" borderId="0" xfId="0" applyFont="1" applyAlignment="1">
      <alignment horizontal="center" vertical="center"/>
    </xf>
    <xf numFmtId="0" fontId="8" fillId="0" borderId="0" xfId="0" applyFont="1" applyBorder="1" applyAlignment="1">
      <alignment vertical="center"/>
    </xf>
    <xf numFmtId="0" fontId="3" fillId="5" borderId="0" xfId="0" applyFont="1" applyFill="1" applyAlignment="1">
      <alignment horizontal="center" vertical="center"/>
    </xf>
    <xf numFmtId="0" fontId="12" fillId="0" borderId="1" xfId="0" applyFont="1" applyFill="1" applyBorder="1" applyAlignment="1">
      <alignment horizontal="center" vertical="center"/>
    </xf>
    <xf numFmtId="0" fontId="9" fillId="0" borderId="0" xfId="0" applyFont="1" applyBorder="1" applyAlignment="1">
      <alignment vertical="center"/>
    </xf>
    <xf numFmtId="0" fontId="9" fillId="0" borderId="10" xfId="0" applyFont="1" applyBorder="1" applyAlignment="1">
      <alignment vertical="center"/>
    </xf>
    <xf numFmtId="0" fontId="3" fillId="0" borderId="0" xfId="0" applyFont="1" applyFill="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3" fillId="0" borderId="10" xfId="0" applyFont="1" applyBorder="1" applyAlignment="1">
      <alignment horizontal="center" vertical="center"/>
    </xf>
    <xf numFmtId="0" fontId="7" fillId="4" borderId="1" xfId="0" applyFont="1" applyFill="1" applyBorder="1" applyAlignment="1">
      <alignment horizontal="center"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6" borderId="4" xfId="0" applyFont="1" applyFill="1" applyBorder="1" applyAlignment="1">
      <alignment vertical="center"/>
    </xf>
    <xf numFmtId="0" fontId="3" fillId="5" borderId="0" xfId="0" applyFont="1" applyFill="1" applyAlignment="1">
      <alignment horizontal="left" vertical="center"/>
    </xf>
    <xf numFmtId="0" fontId="16" fillId="5" borderId="0" xfId="0" applyFont="1" applyFill="1" applyAlignment="1">
      <alignment horizontal="left" vertical="center"/>
    </xf>
    <xf numFmtId="0" fontId="17" fillId="5" borderId="0" xfId="0" applyFont="1" applyFill="1" applyAlignment="1">
      <alignment horizontal="left" vertical="center"/>
    </xf>
    <xf numFmtId="0" fontId="18" fillId="4" borderId="1" xfId="0" applyFont="1" applyFill="1" applyBorder="1" applyAlignment="1">
      <alignment horizontal="center" vertical="center"/>
    </xf>
    <xf numFmtId="0" fontId="7" fillId="10" borderId="1" xfId="0" applyFont="1" applyFill="1" applyBorder="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xf>
    <xf numFmtId="0" fontId="3" fillId="6" borderId="2" xfId="0" applyFont="1" applyFill="1" applyBorder="1" applyAlignment="1">
      <alignment horizontal="left" vertical="center"/>
    </xf>
    <xf numFmtId="0" fontId="3" fillId="6" borderId="4" xfId="0" applyFont="1" applyFill="1" applyBorder="1" applyAlignment="1">
      <alignment horizontal="left" vertical="center"/>
    </xf>
    <xf numFmtId="0" fontId="3" fillId="9" borderId="2" xfId="0" applyFont="1" applyFill="1" applyBorder="1" applyAlignment="1">
      <alignment horizontal="left" vertical="center"/>
    </xf>
    <xf numFmtId="0" fontId="3" fillId="9" borderId="4" xfId="0" applyFont="1" applyFill="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19" fillId="8" borderId="1" xfId="0" applyFont="1" applyFill="1" applyBorder="1" applyAlignment="1">
      <alignment horizontal="center" vertical="center"/>
    </xf>
    <xf numFmtId="0" fontId="15" fillId="11" borderId="1" xfId="0" applyFont="1" applyFill="1" applyBorder="1" applyAlignment="1">
      <alignment horizontal="left" vertical="center"/>
    </xf>
    <xf numFmtId="14" fontId="15" fillId="11" borderId="1" xfId="0" applyNumberFormat="1" applyFont="1" applyFill="1" applyBorder="1" applyAlignment="1">
      <alignment horizontal="left" vertical="center"/>
    </xf>
    <xf numFmtId="44" fontId="15" fillId="11" borderId="1" xfId="0" applyNumberFormat="1" applyFont="1" applyFill="1" applyBorder="1" applyAlignment="1">
      <alignment horizontal="left" vertical="center"/>
    </xf>
    <xf numFmtId="0" fontId="15" fillId="0" borderId="1" xfId="0" applyFont="1" applyBorder="1" applyAlignment="1">
      <alignment horizontal="left" vertical="center"/>
    </xf>
    <xf numFmtId="14" fontId="3"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44" fontId="15" fillId="0" borderId="1" xfId="0" applyNumberFormat="1" applyFont="1" applyBorder="1" applyAlignment="1">
      <alignment horizontal="left" vertical="center"/>
    </xf>
    <xf numFmtId="9" fontId="15" fillId="0" borderId="1" xfId="0" applyNumberFormat="1" applyFont="1" applyBorder="1" applyAlignment="1">
      <alignment horizontal="left" vertical="center"/>
    </xf>
    <xf numFmtId="0" fontId="15" fillId="11" borderId="2" xfId="0" applyFont="1" applyFill="1" applyBorder="1" applyAlignment="1">
      <alignment horizontal="left" vertical="center"/>
    </xf>
    <xf numFmtId="0" fontId="15" fillId="11" borderId="3" xfId="0" applyFont="1" applyFill="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14" fontId="15" fillId="0" borderId="3" xfId="0" applyNumberFormat="1" applyFont="1" applyBorder="1" applyAlignment="1">
      <alignment horizontal="left" vertical="center"/>
    </xf>
    <xf numFmtId="0" fontId="12" fillId="2" borderId="1"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14" fontId="3" fillId="2" borderId="1" xfId="0" applyNumberFormat="1" applyFont="1" applyFill="1" applyBorder="1" applyAlignment="1">
      <alignment horizontal="left" vertical="center"/>
    </xf>
    <xf numFmtId="44" fontId="15" fillId="2" borderId="1" xfId="0" applyNumberFormat="1" applyFont="1" applyFill="1" applyBorder="1" applyAlignment="1">
      <alignment horizontal="left" vertical="center"/>
    </xf>
    <xf numFmtId="9" fontId="15" fillId="2" borderId="1" xfId="0" applyNumberFormat="1" applyFont="1" applyFill="1" applyBorder="1" applyAlignment="1">
      <alignment horizontal="left" vertical="center"/>
    </xf>
    <xf numFmtId="44" fontId="15" fillId="12" borderId="1" xfId="0" applyNumberFormat="1" applyFont="1" applyFill="1" applyBorder="1" applyAlignment="1">
      <alignment horizontal="left" vertical="center"/>
    </xf>
    <xf numFmtId="0" fontId="15" fillId="12" borderId="1"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Border="1" applyAlignment="1">
      <alignment horizontal="left" vertical="center"/>
    </xf>
    <xf numFmtId="14" fontId="15" fillId="0" borderId="0" xfId="0" applyNumberFormat="1" applyFont="1" applyBorder="1" applyAlignment="1">
      <alignment horizontal="left" vertical="center"/>
    </xf>
    <xf numFmtId="44" fontId="15" fillId="11" borderId="2" xfId="0" applyNumberFormat="1" applyFont="1" applyFill="1" applyBorder="1" applyAlignment="1">
      <alignment horizontal="left" vertical="center"/>
    </xf>
    <xf numFmtId="44" fontId="15" fillId="11" borderId="4" xfId="0" applyNumberFormat="1" applyFont="1" applyFill="1" applyBorder="1" applyAlignment="1">
      <alignment horizontal="left" vertical="center"/>
    </xf>
    <xf numFmtId="44" fontId="15" fillId="12" borderId="2" xfId="0" applyNumberFormat="1" applyFont="1" applyFill="1" applyBorder="1" applyAlignment="1">
      <alignment horizontal="left" vertical="center"/>
    </xf>
    <xf numFmtId="44" fontId="15" fillId="12" borderId="4" xfId="0" applyNumberFormat="1" applyFont="1" applyFill="1" applyBorder="1" applyAlignment="1">
      <alignment horizontal="left" vertical="center"/>
    </xf>
    <xf numFmtId="0" fontId="15" fillId="12" borderId="2" xfId="0" applyFont="1" applyFill="1" applyBorder="1" applyAlignment="1">
      <alignment horizontal="left" vertical="center"/>
    </xf>
    <xf numFmtId="0" fontId="15" fillId="12" borderId="4" xfId="0" applyFont="1" applyFill="1" applyBorder="1" applyAlignment="1">
      <alignment horizontal="left" vertical="center"/>
    </xf>
    <xf numFmtId="0" fontId="3" fillId="11" borderId="1" xfId="0" applyFont="1" applyFill="1" applyBorder="1" applyAlignment="1">
      <alignment horizontal="center" vertical="center" wrapText="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4" fontId="3" fillId="12" borderId="1" xfId="0" applyNumberFormat="1" applyFont="1" applyFill="1" applyBorder="1" applyAlignment="1">
      <alignment horizontal="left" vertical="center"/>
    </xf>
    <xf numFmtId="0" fontId="3" fillId="0" borderId="3" xfId="0" applyFont="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3" fillId="11" borderId="2" xfId="0" applyFont="1" applyFill="1" applyBorder="1" applyAlignment="1">
      <alignment horizontal="left" vertical="center"/>
    </xf>
    <xf numFmtId="14" fontId="3" fillId="0" borderId="1" xfId="0" applyNumberFormat="1" applyFont="1" applyFill="1" applyBorder="1" applyAlignment="1">
      <alignment horizontal="left" vertical="center"/>
    </xf>
    <xf numFmtId="0" fontId="15" fillId="0" borderId="1" xfId="0" applyFont="1" applyFill="1" applyBorder="1" applyAlignment="1">
      <alignment horizontal="left" vertical="center"/>
    </xf>
    <xf numFmtId="44" fontId="15" fillId="0" borderId="2" xfId="0" applyNumberFormat="1" applyFont="1" applyFill="1" applyBorder="1" applyAlignment="1">
      <alignment horizontal="left" vertical="center"/>
    </xf>
    <xf numFmtId="44" fontId="15" fillId="0" borderId="4" xfId="0" applyNumberFormat="1" applyFont="1" applyFill="1" applyBorder="1" applyAlignment="1">
      <alignment horizontal="left" vertical="center"/>
    </xf>
    <xf numFmtId="0" fontId="22" fillId="0" borderId="1" xfId="0" applyFont="1" applyFill="1" applyBorder="1" applyAlignment="1">
      <alignment horizontal="left" vertical="center"/>
    </xf>
    <xf numFmtId="0" fontId="23" fillId="0" borderId="1" xfId="0" applyFont="1" applyFill="1" applyBorder="1" applyAlignment="1">
      <alignment horizontal="left" vertical="center"/>
    </xf>
    <xf numFmtId="49" fontId="15" fillId="0" borderId="1" xfId="0" applyNumberFormat="1" applyFont="1" applyFill="1" applyBorder="1" applyAlignment="1">
      <alignment horizontal="left" vertical="center"/>
    </xf>
    <xf numFmtId="0" fontId="3" fillId="13" borderId="0" xfId="0" applyFont="1" applyFill="1" applyAlignment="1">
      <alignment horizontal="center" vertical="center"/>
    </xf>
    <xf numFmtId="0" fontId="10" fillId="13" borderId="0" xfId="0" applyFont="1" applyFill="1" applyAlignment="1">
      <alignment horizontal="left" vertical="center"/>
    </xf>
    <xf numFmtId="44" fontId="15" fillId="0" borderId="1" xfId="0" applyNumberFormat="1" applyFont="1" applyFill="1" applyBorder="1" applyAlignment="1">
      <alignment horizontal="left" vertical="center"/>
    </xf>
    <xf numFmtId="9" fontId="15" fillId="0" borderId="1" xfId="0" applyNumberFormat="1" applyFont="1" applyFill="1" applyBorder="1" applyAlignment="1">
      <alignment horizontal="left" vertical="center"/>
    </xf>
    <xf numFmtId="0" fontId="7" fillId="7" borderId="1" xfId="0" applyFont="1" applyFill="1" applyBorder="1" applyAlignment="1">
      <alignment horizontal="center" vertical="center"/>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24" fillId="0" borderId="0" xfId="0" applyFont="1" applyAlignment="1">
      <alignment horizontal="left" vertical="center"/>
    </xf>
    <xf numFmtId="0" fontId="3" fillId="11" borderId="1" xfId="0" applyFont="1" applyFill="1" applyBorder="1" applyAlignment="1">
      <alignment horizontal="center" vertical="center" wrapText="1"/>
    </xf>
    <xf numFmtId="0" fontId="16" fillId="0" borderId="0" xfId="0" applyFont="1" applyAlignment="1">
      <alignment horizontal="left" vertical="center"/>
    </xf>
    <xf numFmtId="0" fontId="25" fillId="0" borderId="0" xfId="0" applyFont="1" applyAlignment="1">
      <alignment horizontal="left" vertical="center"/>
    </xf>
    <xf numFmtId="0" fontId="3" fillId="6" borderId="1" xfId="0" applyFont="1" applyFill="1" applyBorder="1" applyAlignment="1">
      <alignment horizontal="left" vertical="center"/>
    </xf>
    <xf numFmtId="0" fontId="3" fillId="6" borderId="4" xfId="0" applyFont="1" applyFill="1" applyBorder="1" applyAlignment="1">
      <alignment horizontal="center" vertical="center"/>
    </xf>
    <xf numFmtId="0" fontId="26" fillId="0" borderId="1" xfId="0" applyFont="1" applyFill="1" applyBorder="1" applyAlignment="1">
      <alignment horizontal="center" vertical="center"/>
    </xf>
    <xf numFmtId="0" fontId="3" fillId="6" borderId="3"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7" fillId="4"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7" fillId="10" borderId="1" xfId="0" applyFont="1" applyFill="1" applyBorder="1" applyAlignment="1">
      <alignment horizontal="center" vertical="center"/>
    </xf>
    <xf numFmtId="0" fontId="2" fillId="0" borderId="0" xfId="0" applyFont="1" applyFill="1" applyBorder="1" applyAlignment="1">
      <alignment horizontal="left" vertical="center"/>
    </xf>
    <xf numFmtId="0" fontId="7" fillId="4" borderId="1" xfId="0" applyFont="1" applyFill="1" applyBorder="1" applyAlignment="1">
      <alignment horizontal="center" vertical="center"/>
    </xf>
    <xf numFmtId="0" fontId="3" fillId="3" borderId="1" xfId="0" applyFont="1" applyFill="1" applyBorder="1" applyAlignment="1">
      <alignment vertical="center" wrapText="1"/>
    </xf>
    <xf numFmtId="0" fontId="3" fillId="2" borderId="1" xfId="0" applyFont="1" applyFill="1" applyBorder="1" applyAlignment="1">
      <alignment vertical="center"/>
    </xf>
    <xf numFmtId="0" fontId="4" fillId="0" borderId="10" xfId="0" applyFont="1" applyFill="1" applyBorder="1" applyAlignment="1">
      <alignment vertical="center"/>
    </xf>
    <xf numFmtId="0" fontId="12" fillId="0" borderId="2" xfId="0" applyFont="1" applyFill="1" applyBorder="1" applyAlignment="1">
      <alignment horizontal="left" vertical="center"/>
    </xf>
    <xf numFmtId="0" fontId="0" fillId="0" borderId="0" xfId="0" applyFont="1"/>
    <xf numFmtId="0" fontId="3" fillId="0" borderId="1" xfId="0" applyFont="1" applyBorder="1" applyAlignment="1">
      <alignment horizontal="left" vertical="center"/>
    </xf>
    <xf numFmtId="0" fontId="3" fillId="3"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9"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30" fillId="0" borderId="2" xfId="0" applyFont="1" applyFill="1" applyBorder="1" applyAlignment="1">
      <alignment horizontal="left" vertical="center"/>
    </xf>
    <xf numFmtId="0" fontId="11" fillId="0" borderId="1" xfId="1" applyFont="1" applyFill="1" applyBorder="1" applyAlignment="1">
      <alignment horizontal="left" vertical="center"/>
    </xf>
    <xf numFmtId="4" fontId="3" fillId="0" borderId="1" xfId="0" applyNumberFormat="1" applyFont="1" applyFill="1" applyBorder="1" applyAlignment="1">
      <alignment horizontal="left" vertical="center"/>
    </xf>
    <xf numFmtId="0" fontId="31" fillId="0" borderId="2" xfId="0" applyFont="1" applyFill="1" applyBorder="1" applyAlignment="1">
      <alignment horizontal="left" vertical="center"/>
    </xf>
    <xf numFmtId="0" fontId="9" fillId="5" borderId="0" xfId="0" applyFont="1" applyFill="1" applyAlignment="1">
      <alignment vertical="center"/>
    </xf>
    <xf numFmtId="0" fontId="3" fillId="6" borderId="2" xfId="0" applyFont="1" applyFill="1" applyBorder="1" applyAlignment="1">
      <alignment horizontal="left" vertical="center"/>
    </xf>
    <xf numFmtId="0" fontId="7" fillId="4" borderId="1" xfId="0" applyFont="1" applyFill="1" applyBorder="1" applyAlignment="1">
      <alignment horizontal="center" vertical="center"/>
    </xf>
    <xf numFmtId="0" fontId="32" fillId="14" borderId="1" xfId="0" applyFont="1" applyFill="1" applyBorder="1" applyAlignment="1">
      <alignment horizontal="center" vertical="center"/>
    </xf>
    <xf numFmtId="0" fontId="3" fillId="9" borderId="4" xfId="0" applyFont="1" applyFill="1" applyBorder="1" applyAlignment="1">
      <alignment horizontal="center" vertical="center"/>
    </xf>
    <xf numFmtId="0" fontId="6" fillId="0" borderId="1" xfId="0" applyFont="1" applyBorder="1" applyAlignment="1">
      <alignment horizontal="center" vertical="center"/>
    </xf>
    <xf numFmtId="0" fontId="33" fillId="0" borderId="1" xfId="0" applyFont="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xf>
    <xf numFmtId="0" fontId="34" fillId="6" borderId="1" xfId="0" applyFont="1" applyFill="1" applyBorder="1" applyAlignment="1">
      <alignment horizontal="center"/>
    </xf>
    <xf numFmtId="0" fontId="0" fillId="11" borderId="1" xfId="0" applyFill="1" applyBorder="1"/>
    <xf numFmtId="0" fontId="7" fillId="4" borderId="1" xfId="0" applyFont="1" applyFill="1" applyBorder="1" applyAlignment="1">
      <alignment horizontal="center" vertical="center"/>
    </xf>
    <xf numFmtId="0" fontId="23" fillId="0" borderId="0" xfId="0" applyFont="1" applyAlignment="1">
      <alignment vertical="center"/>
    </xf>
    <xf numFmtId="0" fontId="3" fillId="15" borderId="0" xfId="0" applyFont="1" applyFill="1" applyBorder="1" applyAlignment="1">
      <alignment horizontal="center" vertical="center"/>
    </xf>
    <xf numFmtId="0" fontId="35" fillId="0" borderId="0" xfId="0" applyFont="1" applyAlignment="1">
      <alignment vertical="center"/>
    </xf>
    <xf numFmtId="0" fontId="5" fillId="0" borderId="0"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11" borderId="2" xfId="0" applyFont="1" applyFill="1" applyBorder="1" applyAlignment="1">
      <alignment vertical="center"/>
    </xf>
    <xf numFmtId="0" fontId="2" fillId="11" borderId="1" xfId="0" applyFont="1" applyFill="1" applyBorder="1" applyAlignment="1">
      <alignment vertical="center"/>
    </xf>
    <xf numFmtId="176" fontId="15" fillId="0" borderId="1" xfId="0" applyNumberFormat="1" applyFont="1" applyFill="1" applyBorder="1" applyAlignment="1">
      <alignment horizontal="left" vertical="center"/>
    </xf>
    <xf numFmtId="14" fontId="3" fillId="6" borderId="1" xfId="0" applyNumberFormat="1" applyFont="1" applyFill="1" applyBorder="1" applyAlignment="1">
      <alignment horizontal="left" vertical="center"/>
    </xf>
    <xf numFmtId="177" fontId="3" fillId="0" borderId="2" xfId="0" applyNumberFormat="1" applyFont="1" applyFill="1" applyBorder="1" applyAlignment="1">
      <alignment horizontal="left" vertical="center"/>
    </xf>
    <xf numFmtId="0" fontId="3" fillId="0" borderId="2" xfId="0" quotePrefix="1" applyFont="1" applyFill="1" applyBorder="1" applyAlignment="1">
      <alignment vertical="center"/>
    </xf>
    <xf numFmtId="177" fontId="3" fillId="0" borderId="2" xfId="0" applyNumberFormat="1" applyFont="1" applyFill="1" applyBorder="1" applyAlignment="1">
      <alignment vertical="center"/>
    </xf>
    <xf numFmtId="0" fontId="3" fillId="0" borderId="2" xfId="0" quotePrefix="1" applyFont="1" applyFill="1" applyBorder="1" applyAlignment="1">
      <alignment horizontal="left" vertical="center"/>
    </xf>
    <xf numFmtId="0" fontId="36" fillId="9" borderId="2" xfId="0" applyFont="1" applyFill="1" applyBorder="1" applyAlignment="1">
      <alignment horizontal="left" vertical="center"/>
    </xf>
    <xf numFmtId="178" fontId="3" fillId="6" borderId="1" xfId="0" applyNumberFormat="1" applyFont="1" applyFill="1" applyBorder="1" applyAlignment="1">
      <alignment horizontal="left" vertical="center"/>
    </xf>
    <xf numFmtId="0" fontId="7" fillId="4" borderId="1" xfId="0" applyFont="1" applyFill="1" applyBorder="1" applyAlignment="1">
      <alignment horizontal="center" vertical="center"/>
    </xf>
    <xf numFmtId="0" fontId="37" fillId="0" borderId="0" xfId="0" applyFont="1" applyAlignment="1">
      <alignment vertical="center"/>
    </xf>
    <xf numFmtId="0" fontId="38" fillId="6" borderId="5"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9" xfId="0" applyFont="1" applyFill="1" applyBorder="1" applyAlignment="1">
      <alignment horizontal="center" vertical="center"/>
    </xf>
    <xf numFmtId="0" fontId="38" fillId="6" borderId="11" xfId="0" applyFont="1" applyFill="1" applyBorder="1" applyAlignment="1">
      <alignment horizontal="center" vertical="center"/>
    </xf>
    <xf numFmtId="0" fontId="2" fillId="11" borderId="1" xfId="0" applyFont="1" applyFill="1" applyBorder="1" applyAlignment="1">
      <alignment vertical="center"/>
    </xf>
    <xf numFmtId="14" fontId="3" fillId="9" borderId="1" xfId="0" applyNumberFormat="1" applyFont="1" applyFill="1" applyBorder="1" applyAlignment="1">
      <alignment horizontal="left" vertical="center"/>
    </xf>
    <xf numFmtId="178" fontId="3" fillId="9" borderId="1" xfId="0" applyNumberFormat="1" applyFont="1" applyFill="1" applyBorder="1" applyAlignment="1">
      <alignment horizontal="left" vertical="center"/>
    </xf>
    <xf numFmtId="0" fontId="3" fillId="9" borderId="1" xfId="0" applyFont="1" applyFill="1" applyBorder="1" applyAlignment="1">
      <alignment vertical="center"/>
    </xf>
    <xf numFmtId="177" fontId="3" fillId="0" borderId="0" xfId="0" applyNumberFormat="1" applyFont="1" applyFill="1" applyBorder="1" applyAlignment="1">
      <alignment horizontal="left" vertical="center"/>
    </xf>
    <xf numFmtId="177" fontId="3" fillId="0" borderId="0" xfId="0" applyNumberFormat="1" applyFont="1" applyFill="1" applyBorder="1" applyAlignment="1">
      <alignment vertical="center"/>
    </xf>
    <xf numFmtId="0" fontId="34" fillId="0" borderId="0" xfId="0" applyFont="1" applyFill="1" applyBorder="1" applyAlignment="1">
      <alignment horizontal="center"/>
    </xf>
    <xf numFmtId="14" fontId="3" fillId="0" borderId="0" xfId="0" applyNumberFormat="1" applyFont="1" applyFill="1" applyBorder="1" applyAlignment="1">
      <alignment horizontal="left" vertical="center"/>
    </xf>
    <xf numFmtId="0" fontId="39" fillId="0" borderId="0" xfId="0" applyFont="1" applyFill="1" applyBorder="1" applyAlignment="1">
      <alignment horizontal="left"/>
    </xf>
    <xf numFmtId="0" fontId="6"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 fillId="6" borderId="2" xfId="0" quotePrefix="1" applyFont="1" applyFill="1" applyBorder="1" applyAlignment="1">
      <alignment horizontal="left" vertical="center"/>
    </xf>
    <xf numFmtId="0" fontId="3" fillId="6" borderId="4" xfId="0" quotePrefix="1" applyFont="1" applyFill="1" applyBorder="1" applyAlignment="1">
      <alignment horizontal="left" vertical="center"/>
    </xf>
    <xf numFmtId="9" fontId="3" fillId="6" borderId="1" xfId="0" applyNumberFormat="1" applyFont="1" applyFill="1" applyBorder="1" applyAlignment="1">
      <alignment horizontal="left" vertical="center"/>
    </xf>
    <xf numFmtId="0" fontId="42" fillId="0" borderId="0" xfId="0" applyFont="1"/>
    <xf numFmtId="0" fontId="43" fillId="0" borderId="0" xfId="0" applyFont="1" applyAlignment="1">
      <alignment horizontal="center" vertical="center"/>
    </xf>
    <xf numFmtId="0" fontId="41" fillId="0" borderId="0" xfId="0" applyFont="1"/>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6" borderId="1" xfId="0" applyFont="1" applyFill="1" applyBorder="1" applyAlignment="1">
      <alignment horizontal="center" vertical="center"/>
    </xf>
    <xf numFmtId="14" fontId="3" fillId="9" borderId="2" xfId="0" applyNumberFormat="1" applyFont="1" applyFill="1" applyBorder="1" applyAlignment="1">
      <alignment horizontal="left" vertical="center"/>
    </xf>
    <xf numFmtId="14" fontId="3" fillId="9" borderId="4" xfId="0" applyNumberFormat="1" applyFont="1" applyFill="1" applyBorder="1" applyAlignment="1">
      <alignment horizontal="left" vertical="center"/>
    </xf>
    <xf numFmtId="14" fontId="3" fillId="6" borderId="2" xfId="0" applyNumberFormat="1" applyFont="1" applyFill="1" applyBorder="1" applyAlignment="1">
      <alignment horizontal="left" vertical="center"/>
    </xf>
    <xf numFmtId="14" fontId="3" fillId="6" borderId="4" xfId="0" applyNumberFormat="1" applyFont="1" applyFill="1" applyBorder="1" applyAlignment="1">
      <alignment horizontal="left" vertical="center"/>
    </xf>
    <xf numFmtId="0" fontId="2" fillId="11" borderId="2" xfId="0" applyFont="1" applyFill="1" applyBorder="1" applyAlignment="1">
      <alignment horizontal="left" vertical="center"/>
    </xf>
    <xf numFmtId="0" fontId="2" fillId="11" borderId="4" xfId="0" applyFont="1" applyFill="1" applyBorder="1" applyAlignment="1">
      <alignment horizontal="left" vertical="center"/>
    </xf>
    <xf numFmtId="0" fontId="32" fillId="14" borderId="2" xfId="0" applyFont="1" applyFill="1" applyBorder="1" applyAlignment="1">
      <alignment horizontal="center" vertical="center"/>
    </xf>
    <xf numFmtId="0" fontId="32" fillId="14" borderId="4" xfId="0" applyFont="1" applyFill="1" applyBorder="1" applyAlignment="1">
      <alignment horizontal="center" vertical="center"/>
    </xf>
    <xf numFmtId="0" fontId="3" fillId="16" borderId="1" xfId="0" applyFont="1" applyFill="1" applyBorder="1" applyAlignment="1">
      <alignment horizontal="left" vertical="top" wrapText="1"/>
    </xf>
    <xf numFmtId="0" fontId="3" fillId="16" borderId="1" xfId="0" applyFont="1" applyFill="1" applyBorder="1" applyAlignment="1">
      <alignment horizontal="left" vertical="top"/>
    </xf>
    <xf numFmtId="0" fontId="3" fillId="2" borderId="1" xfId="0" applyFont="1" applyFill="1" applyBorder="1" applyAlignment="1">
      <alignment horizontal="left" vertical="top" wrapText="1"/>
    </xf>
    <xf numFmtId="0" fontId="9" fillId="5" borderId="0" xfId="0" applyFont="1" applyFill="1" applyAlignment="1">
      <alignment horizontal="left" vertical="center"/>
    </xf>
    <xf numFmtId="44" fontId="15" fillId="12" borderId="1" xfId="0" applyNumberFormat="1" applyFont="1" applyFill="1" applyBorder="1" applyAlignment="1">
      <alignment horizontal="center" vertical="center"/>
    </xf>
    <xf numFmtId="0" fontId="7" fillId="10" borderId="2" xfId="0" applyFont="1" applyFill="1" applyBorder="1" applyAlignment="1">
      <alignment horizontal="center" vertical="center"/>
    </xf>
    <xf numFmtId="0" fontId="7" fillId="10"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0" borderId="1" xfId="0" applyFont="1" applyBorder="1" applyAlignment="1">
      <alignment horizontal="center" vertical="center"/>
    </xf>
  </cellXfs>
  <cellStyles count="4">
    <cellStyle name="常规" xfId="0" builtinId="0"/>
    <cellStyle name="常规 2" xfId="2" xr:uid="{00000000-0005-0000-0000-000001000000}"/>
    <cellStyle name="常规 3" xfId="3" xr:uid="{00000000-0005-0000-0000-000002000000}"/>
    <cellStyle name="超链接" xfId="1" builtinId="8"/>
  </cellStyles>
  <dxfs count="0"/>
  <tableStyles count="0" defaultTableStyle="TableStyleMedium2" defaultPivotStyle="PivotStyleLight16"/>
  <colors>
    <mruColors>
      <color rgb="FFFFFFCC"/>
      <color rgb="FFFF0000"/>
      <color rgb="FF20B293"/>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24"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DEX!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DEX!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76197</xdr:colOff>
      <xdr:row>34</xdr:row>
      <xdr:rowOff>28573</xdr:rowOff>
    </xdr:from>
    <xdr:ext cx="162581" cy="144000"/>
    <xdr:pic>
      <xdr:nvPicPr>
        <xdr:cNvPr id="7" name="图片 6">
          <a:extLst>
            <a:ext uri="{FF2B5EF4-FFF2-40B4-BE49-F238E27FC236}">
              <a16:creationId xmlns:a16="http://schemas.microsoft.com/office/drawing/2014/main" id="{54D0F062-A37C-44FD-A291-74DA66BBAB81}"/>
            </a:ext>
          </a:extLst>
        </xdr:cNvPr>
        <xdr:cNvPicPr>
          <a:picLocks noChangeAspect="1"/>
        </xdr:cNvPicPr>
      </xdr:nvPicPr>
      <xdr:blipFill>
        <a:blip xmlns:r="http://schemas.openxmlformats.org/officeDocument/2006/relationships" r:embed="rId1">
          <a:clrChange>
            <a:clrFrom>
              <a:srgbClr val="FAFAFA"/>
            </a:clrFrom>
            <a:clrTo>
              <a:srgbClr val="FAFAFA">
                <a:alpha val="0"/>
              </a:srgbClr>
            </a:clrTo>
          </a:clrChange>
        </a:blip>
        <a:stretch>
          <a:fillRect/>
        </a:stretch>
      </xdr:blipFill>
      <xdr:spPr>
        <a:xfrm>
          <a:off x="1621364" y="6484406"/>
          <a:ext cx="162581" cy="144000"/>
        </a:xfrm>
        <a:prstGeom prst="rect">
          <a:avLst/>
        </a:prstGeom>
      </xdr:spPr>
    </xdr:pic>
    <xdr:clientData/>
  </xdr:oneCellAnchor>
  <xdr:oneCellAnchor>
    <xdr:from>
      <xdr:col>4</xdr:col>
      <xdr:colOff>800100</xdr:colOff>
      <xdr:row>34</xdr:row>
      <xdr:rowOff>28575</xdr:rowOff>
    </xdr:from>
    <xdr:ext cx="162581" cy="144000"/>
    <xdr:pic>
      <xdr:nvPicPr>
        <xdr:cNvPr id="11" name="图片 10">
          <a:extLst>
            <a:ext uri="{FF2B5EF4-FFF2-40B4-BE49-F238E27FC236}">
              <a16:creationId xmlns:a16="http://schemas.microsoft.com/office/drawing/2014/main" id="{D9475C7F-2AC9-4DAA-BE1E-848E315E4900}"/>
            </a:ext>
          </a:extLst>
        </xdr:cNvPr>
        <xdr:cNvPicPr>
          <a:picLocks noChangeAspect="1"/>
        </xdr:cNvPicPr>
      </xdr:nvPicPr>
      <xdr:blipFill>
        <a:blip xmlns:r="http://schemas.openxmlformats.org/officeDocument/2006/relationships" r:embed="rId1">
          <a:clrChange>
            <a:clrFrom>
              <a:srgbClr val="FAFAFA"/>
            </a:clrFrom>
            <a:clrTo>
              <a:srgbClr val="FAFAFA">
                <a:alpha val="0"/>
              </a:srgbClr>
            </a:clrTo>
          </a:clrChange>
        </a:blip>
        <a:stretch>
          <a:fillRect/>
        </a:stretch>
      </xdr:blipFill>
      <xdr:spPr>
        <a:xfrm>
          <a:off x="2345267" y="6484408"/>
          <a:ext cx="162581" cy="144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170656</xdr:colOff>
      <xdr:row>0</xdr:row>
      <xdr:rowOff>63501</xdr:rowOff>
    </xdr:from>
    <xdr:to>
      <xdr:col>15</xdr:col>
      <xdr:colOff>652198</xdr:colOff>
      <xdr:row>1</xdr:row>
      <xdr:rowOff>234950</xdr:rowOff>
    </xdr:to>
    <xdr:pic>
      <xdr:nvPicPr>
        <xdr:cNvPr id="2" name="图形 1" descr="箭头: U 形转弯">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15094" y="63501"/>
          <a:ext cx="481542" cy="485774"/>
        </a:xfrm>
        <a:prstGeom prst="rect">
          <a:avLst/>
        </a:prstGeom>
      </xdr:spPr>
    </xdr:pic>
    <xdr:clientData/>
  </xdr:twoCellAnchor>
  <xdr:twoCellAnchor editAs="oneCell">
    <xdr:from>
      <xdr:col>17</xdr:col>
      <xdr:colOff>650876</xdr:colOff>
      <xdr:row>3</xdr:row>
      <xdr:rowOff>47624</xdr:rowOff>
    </xdr:from>
    <xdr:to>
      <xdr:col>17</xdr:col>
      <xdr:colOff>813457</xdr:colOff>
      <xdr:row>3</xdr:row>
      <xdr:rowOff>191624</xdr:rowOff>
    </xdr:to>
    <xdr:pic>
      <xdr:nvPicPr>
        <xdr:cNvPr id="3" name="图片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15095539" y="904874"/>
          <a:ext cx="162581" cy="144000"/>
        </a:xfrm>
        <a:prstGeom prst="rect">
          <a:avLst/>
        </a:prstGeom>
      </xdr:spPr>
    </xdr:pic>
    <xdr:clientData/>
  </xdr:twoCellAnchor>
  <xdr:twoCellAnchor editAs="oneCell">
    <xdr:from>
      <xdr:col>17</xdr:col>
      <xdr:colOff>650876</xdr:colOff>
      <xdr:row>3</xdr:row>
      <xdr:rowOff>47624</xdr:rowOff>
    </xdr:from>
    <xdr:to>
      <xdr:col>17</xdr:col>
      <xdr:colOff>813457</xdr:colOff>
      <xdr:row>3</xdr:row>
      <xdr:rowOff>191624</xdr:rowOff>
    </xdr:to>
    <xdr:pic>
      <xdr:nvPicPr>
        <xdr:cNvPr id="4" name="图片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4"/>
        <a:stretch>
          <a:fillRect/>
        </a:stretch>
      </xdr:blipFill>
      <xdr:spPr>
        <a:xfrm>
          <a:off x="15095539" y="904874"/>
          <a:ext cx="162581" cy="144000"/>
        </a:xfrm>
        <a:prstGeom prst="rect">
          <a:avLst/>
        </a:prstGeom>
      </xdr:spPr>
    </xdr:pic>
    <xdr:clientData/>
  </xdr:twoCellAnchor>
  <xdr:twoCellAnchor editAs="oneCell">
    <xdr:from>
      <xdr:col>5</xdr:col>
      <xdr:colOff>489347</xdr:colOff>
      <xdr:row>11</xdr:row>
      <xdr:rowOff>41672</xdr:rowOff>
    </xdr:from>
    <xdr:to>
      <xdr:col>5</xdr:col>
      <xdr:colOff>651928</xdr:colOff>
      <xdr:row>11</xdr:row>
      <xdr:rowOff>185672</xdr:rowOff>
    </xdr:to>
    <xdr:pic>
      <xdr:nvPicPr>
        <xdr:cNvPr id="5" name="图片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4">
          <a:clrChange>
            <a:clrFrom>
              <a:srgbClr val="FAFAFA"/>
            </a:clrFrom>
            <a:clrTo>
              <a:srgbClr val="FAFAFA">
                <a:alpha val="0"/>
              </a:srgbClr>
            </a:clrTo>
          </a:clrChange>
        </a:blip>
        <a:stretch>
          <a:fillRect/>
        </a:stretch>
      </xdr:blipFill>
      <xdr:spPr>
        <a:xfrm>
          <a:off x="4132660" y="2470547"/>
          <a:ext cx="162581" cy="144000"/>
        </a:xfrm>
        <a:prstGeom prst="rect">
          <a:avLst/>
        </a:prstGeom>
      </xdr:spPr>
    </xdr:pic>
    <xdr:clientData/>
  </xdr:twoCellAnchor>
  <xdr:twoCellAnchor editAs="oneCell">
    <xdr:from>
      <xdr:col>7</xdr:col>
      <xdr:colOff>500063</xdr:colOff>
      <xdr:row>34</xdr:row>
      <xdr:rowOff>41672</xdr:rowOff>
    </xdr:from>
    <xdr:to>
      <xdr:col>7</xdr:col>
      <xdr:colOff>662644</xdr:colOff>
      <xdr:row>34</xdr:row>
      <xdr:rowOff>185672</xdr:rowOff>
    </xdr:to>
    <xdr:pic>
      <xdr:nvPicPr>
        <xdr:cNvPr id="6" name="图片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4">
          <a:clrChange>
            <a:clrFrom>
              <a:srgbClr val="FAFAFA"/>
            </a:clrFrom>
            <a:clrTo>
              <a:srgbClr val="FAFAFA">
                <a:alpha val="0"/>
              </a:srgbClr>
            </a:clrTo>
          </a:clrChange>
        </a:blip>
        <a:stretch>
          <a:fillRect/>
        </a:stretch>
      </xdr:blipFill>
      <xdr:spPr>
        <a:xfrm>
          <a:off x="5943601" y="16186547"/>
          <a:ext cx="162581" cy="14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170656</xdr:colOff>
      <xdr:row>0</xdr:row>
      <xdr:rowOff>63501</xdr:rowOff>
    </xdr:from>
    <xdr:to>
      <xdr:col>15</xdr:col>
      <xdr:colOff>652198</xdr:colOff>
      <xdr:row>1</xdr:row>
      <xdr:rowOff>234950</xdr:rowOff>
    </xdr:to>
    <xdr:pic>
      <xdr:nvPicPr>
        <xdr:cNvPr id="2" name="图形 1" descr="箭头: U 形转弯">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100469" y="63501"/>
          <a:ext cx="481542" cy="486965"/>
        </a:xfrm>
        <a:prstGeom prst="rect">
          <a:avLst/>
        </a:prstGeom>
      </xdr:spPr>
    </xdr:pic>
    <xdr:clientData/>
  </xdr:twoCellAnchor>
  <xdr:twoCellAnchor editAs="oneCell">
    <xdr:from>
      <xdr:col>17</xdr:col>
      <xdr:colOff>650876</xdr:colOff>
      <xdr:row>3</xdr:row>
      <xdr:rowOff>47624</xdr:rowOff>
    </xdr:from>
    <xdr:to>
      <xdr:col>17</xdr:col>
      <xdr:colOff>813457</xdr:colOff>
      <xdr:row>3</xdr:row>
      <xdr:rowOff>191624</xdr:rowOff>
    </xdr:to>
    <xdr:pic>
      <xdr:nvPicPr>
        <xdr:cNvPr id="3" name="图片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12395201" y="904874"/>
          <a:ext cx="162581" cy="144000"/>
        </a:xfrm>
        <a:prstGeom prst="rect">
          <a:avLst/>
        </a:prstGeom>
      </xdr:spPr>
    </xdr:pic>
    <xdr:clientData/>
  </xdr:twoCellAnchor>
  <xdr:twoCellAnchor editAs="oneCell">
    <xdr:from>
      <xdr:col>17</xdr:col>
      <xdr:colOff>650876</xdr:colOff>
      <xdr:row>3</xdr:row>
      <xdr:rowOff>47624</xdr:rowOff>
    </xdr:from>
    <xdr:to>
      <xdr:col>17</xdr:col>
      <xdr:colOff>813457</xdr:colOff>
      <xdr:row>3</xdr:row>
      <xdr:rowOff>191624</xdr:rowOff>
    </xdr:to>
    <xdr:pic>
      <xdr:nvPicPr>
        <xdr:cNvPr id="4" name="图片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4"/>
        <a:stretch>
          <a:fillRect/>
        </a:stretch>
      </xdr:blipFill>
      <xdr:spPr>
        <a:xfrm>
          <a:off x="12395201" y="904874"/>
          <a:ext cx="162581" cy="144000"/>
        </a:xfrm>
        <a:prstGeom prst="rect">
          <a:avLst/>
        </a:prstGeom>
      </xdr:spPr>
    </xdr:pic>
    <xdr:clientData/>
  </xdr:twoCellAnchor>
  <xdr:twoCellAnchor editAs="oneCell">
    <xdr:from>
      <xdr:col>5</xdr:col>
      <xdr:colOff>489347</xdr:colOff>
      <xdr:row>11</xdr:row>
      <xdr:rowOff>41672</xdr:rowOff>
    </xdr:from>
    <xdr:to>
      <xdr:col>5</xdr:col>
      <xdr:colOff>651928</xdr:colOff>
      <xdr:row>11</xdr:row>
      <xdr:rowOff>185672</xdr:rowOff>
    </xdr:to>
    <xdr:pic>
      <xdr:nvPicPr>
        <xdr:cNvPr id="13" name="图片 12">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4">
          <a:clrChange>
            <a:clrFrom>
              <a:srgbClr val="FAFAFA"/>
            </a:clrFrom>
            <a:clrTo>
              <a:srgbClr val="FAFAFA">
                <a:alpha val="0"/>
              </a:srgbClr>
            </a:clrTo>
          </a:clrChange>
        </a:blip>
        <a:stretch>
          <a:fillRect/>
        </a:stretch>
      </xdr:blipFill>
      <xdr:spPr>
        <a:xfrm>
          <a:off x="4126707" y="2458641"/>
          <a:ext cx="162581" cy="144000"/>
        </a:xfrm>
        <a:prstGeom prst="rect">
          <a:avLst/>
        </a:prstGeom>
      </xdr:spPr>
    </xdr:pic>
    <xdr:clientData/>
  </xdr:twoCellAnchor>
  <xdr:twoCellAnchor editAs="oneCell">
    <xdr:from>
      <xdr:col>7</xdr:col>
      <xdr:colOff>500063</xdr:colOff>
      <xdr:row>71</xdr:row>
      <xdr:rowOff>41672</xdr:rowOff>
    </xdr:from>
    <xdr:to>
      <xdr:col>7</xdr:col>
      <xdr:colOff>662644</xdr:colOff>
      <xdr:row>71</xdr:row>
      <xdr:rowOff>185672</xdr:rowOff>
    </xdr:to>
    <xdr:pic>
      <xdr:nvPicPr>
        <xdr:cNvPr id="10" name="图片 9">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4">
          <a:clrChange>
            <a:clrFrom>
              <a:srgbClr val="FAFAFA"/>
            </a:clrFrom>
            <a:clrTo>
              <a:srgbClr val="FAFAFA">
                <a:alpha val="0"/>
              </a:srgbClr>
            </a:clrTo>
          </a:clrChange>
        </a:blip>
        <a:stretch>
          <a:fillRect/>
        </a:stretch>
      </xdr:blipFill>
      <xdr:spPr>
        <a:xfrm>
          <a:off x="5036344" y="17615297"/>
          <a:ext cx="162581" cy="144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2:L9"/>
  <sheetViews>
    <sheetView showGridLines="0" zoomScale="90" zoomScaleNormal="90" workbookViewId="0">
      <selection activeCell="E11" sqref="E11"/>
    </sheetView>
  </sheetViews>
  <sheetFormatPr defaultColWidth="8.75" defaultRowHeight="18" customHeight="1" outlineLevelCol="1" x14ac:dyDescent="0.2"/>
  <cols>
    <col min="1" max="1" width="1.75" style="3" customWidth="1"/>
    <col min="2" max="9" width="12.625" style="3" customWidth="1"/>
    <col min="10" max="10" width="12.625" style="3" customWidth="1" outlineLevel="1"/>
    <col min="11" max="14" width="12.625" style="3" customWidth="1"/>
    <col min="15" max="15" width="5.625" style="3" customWidth="1"/>
    <col min="16" max="21" width="12.625" style="3" customWidth="1"/>
    <col min="22" max="16384" width="8.75" style="3"/>
  </cols>
  <sheetData>
    <row r="2" spans="2:12" ht="18" customHeight="1" x14ac:dyDescent="0.2">
      <c r="B2" s="90" t="s">
        <v>96</v>
      </c>
    </row>
    <row r="3" spans="2:12" ht="18" customHeight="1" x14ac:dyDescent="0.2">
      <c r="B3" s="88"/>
    </row>
    <row r="4" spans="2:12" ht="18" customHeight="1" x14ac:dyDescent="0.2">
      <c r="B4" s="91" t="s">
        <v>100</v>
      </c>
      <c r="G4" s="1"/>
      <c r="H4" s="1"/>
    </row>
    <row r="5" spans="2:12" ht="18" customHeight="1" x14ac:dyDescent="0.2">
      <c r="B5" s="88"/>
    </row>
    <row r="6" spans="2:12" ht="18" customHeight="1" x14ac:dyDescent="0.2">
      <c r="B6" s="89" t="s">
        <v>105</v>
      </c>
      <c r="C6" s="64" t="s">
        <v>102</v>
      </c>
      <c r="D6" s="73" t="s">
        <v>95</v>
      </c>
      <c r="E6" s="73" t="s">
        <v>107</v>
      </c>
      <c r="F6" s="86"/>
      <c r="G6" s="86"/>
      <c r="H6" s="86"/>
      <c r="I6" s="86"/>
      <c r="J6" s="87"/>
    </row>
    <row r="7" spans="2:12" ht="18" customHeight="1" x14ac:dyDescent="0.2">
      <c r="B7" s="94" t="s">
        <v>106</v>
      </c>
      <c r="C7" s="92" t="s">
        <v>101</v>
      </c>
      <c r="D7" s="30" t="s">
        <v>97</v>
      </c>
      <c r="E7" s="25" t="s">
        <v>103</v>
      </c>
      <c r="F7" s="95"/>
      <c r="G7" s="95"/>
      <c r="H7" s="95"/>
      <c r="I7" s="95"/>
      <c r="J7" s="93"/>
      <c r="L7" s="1" t="str">
        <f>D7&amp;"-"&amp;E7</f>
        <v>VM01-固定价格。通常适用于物料类产品，和年/日租金类产品</v>
      </c>
    </row>
    <row r="8" spans="2:12" ht="18" customHeight="1" x14ac:dyDescent="0.2">
      <c r="B8" s="94" t="s">
        <v>106</v>
      </c>
      <c r="C8" s="92" t="s">
        <v>101</v>
      </c>
      <c r="D8" s="30" t="s">
        <v>98</v>
      </c>
      <c r="E8" s="25" t="s">
        <v>104</v>
      </c>
      <c r="F8" s="95"/>
      <c r="G8" s="95"/>
      <c r="H8" s="95"/>
      <c r="I8" s="95"/>
      <c r="J8" s="93"/>
      <c r="L8" s="1" t="str">
        <f t="shared" ref="L8:L9" si="0">D8&amp;"-"&amp;E8</f>
        <v>VM02-加权平均统一价。通常适用于租赁服务费类产品</v>
      </c>
    </row>
    <row r="9" spans="2:12" ht="18" customHeight="1" x14ac:dyDescent="0.2">
      <c r="B9" s="94" t="s">
        <v>106</v>
      </c>
      <c r="C9" s="92" t="s">
        <v>101</v>
      </c>
      <c r="D9" s="30" t="s">
        <v>99</v>
      </c>
      <c r="E9" s="25" t="s">
        <v>108</v>
      </c>
      <c r="F9" s="95"/>
      <c r="G9" s="95"/>
      <c r="H9" s="95"/>
      <c r="I9" s="95"/>
      <c r="J9" s="93"/>
      <c r="L9" s="1" t="str">
        <f t="shared" si="0"/>
        <v>VM03-按线路分别计价。通常适用于租赁服务费或服务费类产品</v>
      </c>
    </row>
  </sheetData>
  <phoneticPr fontId="1" type="noConversion"/>
  <dataValidations disablePrompts="1" count="1">
    <dataValidation type="list" allowBlank="1" showInputMessage="1" showErrorMessage="1" sqref="C7:C9" xr:uid="{00000000-0002-0000-0000-000000000000}">
      <formula1>"准备中,有效,冻结"</formula1>
    </dataValidation>
  </dataValidations>
  <pageMargins left="0.25" right="0.25" top="0.34" bottom="0.37" header="0.3" footer="0.3"/>
  <pageSetup paperSize="9" scale="5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Q14"/>
  <sheetViews>
    <sheetView showGridLines="0" zoomScaleNormal="100" workbookViewId="0"/>
  </sheetViews>
  <sheetFormatPr defaultColWidth="8.75" defaultRowHeight="16.5" x14ac:dyDescent="0.2"/>
  <cols>
    <col min="1" max="1" width="6.625" style="3" customWidth="1"/>
    <col min="2" max="2" width="17.125" style="3" customWidth="1"/>
    <col min="3" max="3" width="25.75" style="3" customWidth="1"/>
    <col min="4" max="4" width="12.625" style="3" customWidth="1"/>
    <col min="5" max="5" width="15.875" style="3" bestFit="1" customWidth="1"/>
    <col min="6" max="6" width="12.625" style="3" customWidth="1"/>
    <col min="7" max="7" width="15.25" style="3" customWidth="1"/>
    <col min="8" max="16384" width="8.75" style="3"/>
  </cols>
  <sheetData>
    <row r="1" spans="1:17" s="5" customFormat="1" ht="25.15" customHeight="1" x14ac:dyDescent="0.2">
      <c r="A1" s="19" t="str">
        <f>F2</f>
        <v>绩效考核指标库/列表页</v>
      </c>
      <c r="B1" s="19"/>
      <c r="C1" s="19"/>
      <c r="D1" s="18"/>
      <c r="E1" s="24" t="s">
        <v>24</v>
      </c>
      <c r="F1" s="122" t="s">
        <v>177</v>
      </c>
      <c r="G1" s="26"/>
    </row>
    <row r="2" spans="1:17" s="5" customFormat="1" ht="25.15" customHeight="1" x14ac:dyDescent="0.2">
      <c r="A2" s="20" t="str">
        <f>F1</f>
        <v>绩效考核/绩效考核指标库</v>
      </c>
      <c r="B2" s="20"/>
      <c r="C2" s="20"/>
      <c r="D2" s="18"/>
      <c r="E2" s="24" t="s">
        <v>23</v>
      </c>
      <c r="F2" s="15" t="s">
        <v>128</v>
      </c>
      <c r="G2" s="17"/>
    </row>
    <row r="3" spans="1:17" ht="18" customHeight="1" x14ac:dyDescent="0.2">
      <c r="F3" s="7"/>
      <c r="G3" s="4"/>
    </row>
    <row r="4" spans="1:17" s="9" customFormat="1" ht="18" customHeight="1" x14ac:dyDescent="0.2">
      <c r="A4" s="3" t="s">
        <v>6</v>
      </c>
      <c r="B4" s="108" t="s">
        <v>120</v>
      </c>
      <c r="E4" s="10"/>
      <c r="F4" s="11"/>
      <c r="G4" s="12"/>
    </row>
    <row r="5" spans="1:17" ht="18" customHeight="1" x14ac:dyDescent="0.2">
      <c r="A5" s="8"/>
      <c r="B5" s="8"/>
      <c r="C5" s="8"/>
      <c r="D5" s="8"/>
      <c r="E5" s="8"/>
      <c r="F5" s="8"/>
      <c r="G5" s="123" t="s">
        <v>7</v>
      </c>
    </row>
    <row r="6" spans="1:17" ht="18" customHeight="1" x14ac:dyDescent="0.2"/>
    <row r="7" spans="1:17" ht="18" customHeight="1" x14ac:dyDescent="0.2">
      <c r="A7" s="113" t="s">
        <v>15</v>
      </c>
      <c r="B7" s="113" t="s">
        <v>174</v>
      </c>
      <c r="C7" s="114" t="s">
        <v>175</v>
      </c>
      <c r="D7" s="114" t="s">
        <v>0</v>
      </c>
      <c r="E7" s="107" t="s">
        <v>1</v>
      </c>
      <c r="F7" s="114" t="s">
        <v>142</v>
      </c>
      <c r="G7" s="107" t="s">
        <v>143</v>
      </c>
    </row>
    <row r="8" spans="1:17" ht="18" customHeight="1" x14ac:dyDescent="0.2">
      <c r="A8" s="117" t="s">
        <v>150</v>
      </c>
      <c r="B8" s="120">
        <v>1002</v>
      </c>
      <c r="C8" s="118" t="s">
        <v>176</v>
      </c>
      <c r="D8" s="119" t="s">
        <v>151</v>
      </c>
      <c r="E8" s="141">
        <v>44620.375</v>
      </c>
      <c r="F8" s="119" t="s">
        <v>141</v>
      </c>
      <c r="G8" s="141">
        <v>44631.375</v>
      </c>
    </row>
    <row r="9" spans="1:17" ht="18" customHeight="1" x14ac:dyDescent="0.2">
      <c r="A9" s="110"/>
      <c r="B9" s="110"/>
      <c r="C9" s="110"/>
      <c r="D9" s="112"/>
      <c r="E9" s="112"/>
      <c r="F9" s="112"/>
      <c r="G9" s="112"/>
    </row>
    <row r="10" spans="1:17" ht="18" customHeight="1" x14ac:dyDescent="0.2"/>
    <row r="11" spans="1:17" ht="18" customHeight="1" x14ac:dyDescent="0.2">
      <c r="A11" s="172" t="s">
        <v>121</v>
      </c>
      <c r="B11" s="173"/>
      <c r="C11" s="173"/>
      <c r="D11" s="173"/>
      <c r="E11" s="173"/>
      <c r="F11" s="173"/>
      <c r="G11" s="174"/>
      <c r="H11"/>
      <c r="I11"/>
      <c r="J11"/>
      <c r="K11"/>
      <c r="L11"/>
      <c r="M11"/>
      <c r="N11"/>
      <c r="O11"/>
      <c r="P11"/>
      <c r="Q11"/>
    </row>
    <row r="12" spans="1:17" ht="18" customHeight="1" x14ac:dyDescent="0.2">
      <c r="A12" s="175"/>
      <c r="B12" s="176"/>
      <c r="C12" s="176"/>
      <c r="D12" s="176"/>
      <c r="E12" s="176"/>
      <c r="F12" s="176"/>
      <c r="G12" s="177"/>
      <c r="H12"/>
      <c r="I12"/>
      <c r="J12"/>
      <c r="K12"/>
      <c r="L12"/>
      <c r="M12"/>
      <c r="N12"/>
      <c r="O12"/>
      <c r="P12"/>
      <c r="Q12"/>
    </row>
    <row r="13" spans="1:17" ht="18" customHeight="1" x14ac:dyDescent="0.2">
      <c r="A13" s="175"/>
      <c r="B13" s="176"/>
      <c r="C13" s="176"/>
      <c r="D13" s="176"/>
      <c r="E13" s="176"/>
      <c r="F13" s="176"/>
      <c r="G13" s="177"/>
      <c r="H13"/>
      <c r="I13"/>
      <c r="J13"/>
      <c r="K13"/>
      <c r="L13"/>
      <c r="M13"/>
      <c r="N13"/>
      <c r="O13"/>
      <c r="P13"/>
      <c r="Q13"/>
    </row>
    <row r="14" spans="1:17" ht="18" customHeight="1" x14ac:dyDescent="0.2">
      <c r="A14" s="178"/>
      <c r="B14" s="179"/>
      <c r="C14" s="179"/>
      <c r="D14" s="179"/>
      <c r="E14" s="179"/>
      <c r="F14" s="179"/>
      <c r="G14" s="180"/>
    </row>
  </sheetData>
  <mergeCells count="1">
    <mergeCell ref="A11:G14"/>
  </mergeCells>
  <phoneticPr fontId="1" type="noConversion"/>
  <dataValidations count="1">
    <dataValidation type="list" allowBlank="1" showInputMessage="1" showErrorMessage="1" sqref="B4" xr:uid="{00000000-0002-0000-0100-000000000000}">
      <formula1>"已生效的绩效考核规则,所有绩效考核规则"</formula1>
    </dataValidation>
  </dataValidations>
  <pageMargins left="0.25" right="0.25" top="0.21" bottom="0.19" header="0.2" footer="0.18"/>
  <pageSetup paperSize="9" scale="54"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35"/>
  <sheetViews>
    <sheetView showGridLines="0" zoomScale="90" zoomScaleNormal="90" workbookViewId="0"/>
  </sheetViews>
  <sheetFormatPr defaultColWidth="8.75" defaultRowHeight="16.5" x14ac:dyDescent="0.2"/>
  <cols>
    <col min="1" max="1" width="11" style="3" customWidth="1"/>
    <col min="2" max="2" width="11.25" style="3" customWidth="1"/>
    <col min="3" max="3" width="9.25" style="3" customWidth="1"/>
    <col min="4" max="4" width="21" style="3" customWidth="1"/>
    <col min="5" max="5" width="16.375" style="3" customWidth="1"/>
    <col min="6" max="10" width="13.625" style="3" customWidth="1"/>
    <col min="11" max="11" width="5.75" style="3" customWidth="1"/>
    <col min="12" max="20" width="8.75" style="3"/>
    <col min="21" max="21" width="8.75" style="1"/>
    <col min="22" max="16384" width="8.75" style="3"/>
  </cols>
  <sheetData>
    <row r="1" spans="1:25" s="5" customFormat="1" ht="25.15" customHeight="1" x14ac:dyDescent="0.2">
      <c r="A1" s="19" t="str">
        <f>G2</f>
        <v>绩效考核指标/常规页</v>
      </c>
      <c r="B1" s="19"/>
      <c r="C1" s="19"/>
      <c r="D1" s="121"/>
      <c r="F1" s="24" t="s">
        <v>24</v>
      </c>
      <c r="G1" s="122" t="s">
        <v>177</v>
      </c>
      <c r="H1" s="93"/>
      <c r="U1" s="18"/>
    </row>
    <row r="2" spans="1:25" s="5" customFormat="1" ht="25.15" customHeight="1" x14ac:dyDescent="0.2">
      <c r="A2" s="20" t="str">
        <f>G1</f>
        <v>绩效考核/绩效考核指标库</v>
      </c>
      <c r="B2" s="20"/>
      <c r="C2" s="20"/>
      <c r="D2" s="121"/>
      <c r="F2" s="24" t="s">
        <v>23</v>
      </c>
      <c r="G2" s="15" t="s">
        <v>127</v>
      </c>
      <c r="H2" s="93"/>
      <c r="U2" s="18"/>
    </row>
    <row r="3" spans="1:25" ht="18" customHeight="1" x14ac:dyDescent="0.2">
      <c r="H3" s="105"/>
      <c r="I3" s="105"/>
      <c r="J3" s="105"/>
    </row>
    <row r="4" spans="1:25" ht="18" customHeight="1" x14ac:dyDescent="0.2">
      <c r="A4" s="109"/>
      <c r="B4" s="109"/>
      <c r="C4" s="109"/>
      <c r="D4" s="109"/>
      <c r="E4" s="109"/>
      <c r="F4" s="132" t="s">
        <v>145</v>
      </c>
      <c r="G4" s="106" t="s">
        <v>18</v>
      </c>
      <c r="H4" s="116" t="s">
        <v>4</v>
      </c>
      <c r="I4" s="105"/>
      <c r="J4" s="105"/>
      <c r="L4"/>
      <c r="M4"/>
      <c r="N4"/>
      <c r="O4"/>
      <c r="P4"/>
      <c r="Q4"/>
      <c r="R4"/>
      <c r="S4"/>
      <c r="T4"/>
      <c r="U4"/>
      <c r="V4"/>
      <c r="W4"/>
      <c r="X4"/>
      <c r="Y4"/>
    </row>
    <row r="5" spans="1:25" ht="18" customHeight="1" x14ac:dyDescent="0.2">
      <c r="F5" s="96"/>
      <c r="H5" s="105"/>
      <c r="I5" s="105"/>
      <c r="J5" s="105"/>
      <c r="L5"/>
      <c r="M5"/>
      <c r="N5"/>
      <c r="O5"/>
      <c r="P5"/>
      <c r="Q5"/>
      <c r="R5"/>
      <c r="S5"/>
      <c r="T5"/>
      <c r="U5"/>
      <c r="V5"/>
      <c r="W5"/>
      <c r="X5"/>
      <c r="Y5"/>
    </row>
    <row r="6" spans="1:25" ht="18" customHeight="1" x14ac:dyDescent="0.2">
      <c r="A6" s="115" t="s">
        <v>17</v>
      </c>
      <c r="B6" s="124" t="s">
        <v>122</v>
      </c>
      <c r="L6"/>
      <c r="M6"/>
      <c r="N6"/>
      <c r="O6"/>
      <c r="P6"/>
      <c r="Q6"/>
      <c r="R6"/>
      <c r="S6"/>
      <c r="T6"/>
      <c r="U6"/>
      <c r="V6"/>
      <c r="W6"/>
      <c r="X6"/>
      <c r="Y6"/>
    </row>
    <row r="7" spans="1:25" ht="18" customHeight="1" x14ac:dyDescent="0.2">
      <c r="A7" s="2"/>
      <c r="B7" s="2"/>
      <c r="C7" s="2"/>
      <c r="K7"/>
      <c r="L7"/>
      <c r="M7"/>
      <c r="N7"/>
      <c r="O7"/>
      <c r="P7"/>
      <c r="Q7"/>
      <c r="R7"/>
      <c r="S7"/>
      <c r="T7"/>
      <c r="U7"/>
      <c r="V7"/>
      <c r="W7"/>
      <c r="X7"/>
      <c r="Y7"/>
    </row>
    <row r="8" spans="1:25" ht="18" customHeight="1" x14ac:dyDescent="0.2">
      <c r="A8" s="2" t="s">
        <v>25</v>
      </c>
      <c r="B8" s="2"/>
      <c r="C8" s="2"/>
      <c r="F8" s="2" t="s">
        <v>8</v>
      </c>
      <c r="L8" s="111"/>
      <c r="M8" s="111"/>
      <c r="N8" s="111"/>
      <c r="O8" s="111"/>
      <c r="P8" s="111"/>
      <c r="Q8" s="111"/>
      <c r="R8" s="111"/>
      <c r="S8" s="111"/>
      <c r="T8" s="111"/>
      <c r="U8" s="111"/>
      <c r="V8" s="111"/>
      <c r="W8" s="111"/>
      <c r="X8" s="111"/>
      <c r="Y8" s="111"/>
    </row>
    <row r="9" spans="1:25" ht="18" customHeight="1" x14ac:dyDescent="0.2">
      <c r="A9" s="133" t="s">
        <v>129</v>
      </c>
      <c r="B9" s="133"/>
      <c r="C9" s="27" t="s">
        <v>148</v>
      </c>
      <c r="D9" s="125"/>
      <c r="F9" s="29" t="s">
        <v>9</v>
      </c>
      <c r="G9" s="27" t="s">
        <v>13</v>
      </c>
      <c r="H9" s="28"/>
      <c r="L9" s="111"/>
      <c r="M9" s="111"/>
      <c r="N9" s="111"/>
      <c r="O9" s="111"/>
      <c r="P9" s="111"/>
      <c r="Q9" s="111"/>
      <c r="R9" s="111"/>
      <c r="S9" s="111"/>
      <c r="T9" s="111"/>
      <c r="U9" s="111"/>
      <c r="V9" s="111"/>
      <c r="W9" s="111"/>
      <c r="X9" s="111"/>
      <c r="Y9" s="111"/>
    </row>
    <row r="10" spans="1:25" ht="18" customHeight="1" x14ac:dyDescent="0.2">
      <c r="A10" s="133" t="s">
        <v>125</v>
      </c>
      <c r="B10" s="133"/>
      <c r="C10" s="147" t="s">
        <v>144</v>
      </c>
      <c r="D10" s="125"/>
      <c r="F10" s="29" t="s">
        <v>10</v>
      </c>
      <c r="G10" s="27" t="s">
        <v>14</v>
      </c>
      <c r="H10" s="28"/>
      <c r="L10" s="111"/>
      <c r="M10" s="111"/>
      <c r="N10" s="111"/>
      <c r="O10" s="111"/>
      <c r="P10" s="111"/>
      <c r="Q10" s="111"/>
      <c r="R10" s="111"/>
      <c r="S10" s="111"/>
      <c r="T10" s="111"/>
      <c r="U10" s="111"/>
      <c r="V10" s="111"/>
      <c r="W10" s="111"/>
      <c r="X10" s="111"/>
      <c r="Y10" s="111"/>
    </row>
    <row r="11" spans="1:25" ht="18" customHeight="1" x14ac:dyDescent="0.2">
      <c r="A11" s="133" t="s">
        <v>126</v>
      </c>
      <c r="B11" s="133"/>
      <c r="C11" s="129"/>
      <c r="D11" s="128"/>
      <c r="F11" s="29" t="s">
        <v>11</v>
      </c>
      <c r="G11" s="27" t="s">
        <v>13</v>
      </c>
      <c r="H11" s="28"/>
      <c r="L11" s="111"/>
      <c r="M11" s="111"/>
      <c r="N11" s="111"/>
      <c r="O11" s="111"/>
      <c r="P11" s="111"/>
      <c r="Q11" s="111"/>
      <c r="R11" s="111"/>
      <c r="S11" s="111"/>
      <c r="T11" s="111"/>
      <c r="U11" s="111"/>
      <c r="V11" s="111"/>
      <c r="W11" s="111"/>
      <c r="X11" s="111"/>
      <c r="Y11" s="111"/>
    </row>
    <row r="12" spans="1:25" ht="18" customHeight="1" x14ac:dyDescent="0.2">
      <c r="A12" s="133" t="s">
        <v>134</v>
      </c>
      <c r="B12" s="133"/>
      <c r="C12" s="129"/>
      <c r="D12" s="128"/>
      <c r="E12"/>
      <c r="F12" s="29" t="s">
        <v>12</v>
      </c>
      <c r="G12" s="27" t="s">
        <v>14</v>
      </c>
      <c r="H12" s="28"/>
      <c r="L12"/>
      <c r="M12"/>
      <c r="N12"/>
      <c r="O12"/>
      <c r="P12"/>
      <c r="Q12"/>
      <c r="R12"/>
      <c r="S12"/>
      <c r="T12"/>
      <c r="U12"/>
      <c r="V12"/>
      <c r="W12"/>
      <c r="X12"/>
      <c r="Y12"/>
    </row>
    <row r="13" spans="1:25" ht="18" customHeight="1" x14ac:dyDescent="0.2">
      <c r="A13" s="133" t="s">
        <v>146</v>
      </c>
      <c r="B13" s="150"/>
      <c r="C13" s="151"/>
      <c r="D13" s="152"/>
      <c r="E13"/>
      <c r="F13" s="29"/>
      <c r="L13"/>
      <c r="M13"/>
      <c r="N13"/>
      <c r="O13"/>
      <c r="P13"/>
      <c r="Q13"/>
      <c r="R13"/>
      <c r="S13"/>
      <c r="T13"/>
      <c r="U13"/>
      <c r="V13"/>
      <c r="W13"/>
      <c r="X13"/>
      <c r="Y13"/>
    </row>
    <row r="14" spans="1:25" ht="18" customHeight="1" x14ac:dyDescent="0.2">
      <c r="A14" s="150"/>
      <c r="B14" s="150"/>
      <c r="C14" s="153"/>
      <c r="D14" s="154"/>
      <c r="E14"/>
      <c r="F14" s="29"/>
      <c r="L14"/>
      <c r="M14"/>
      <c r="N14"/>
      <c r="O14"/>
      <c r="P14"/>
      <c r="Q14"/>
      <c r="R14"/>
      <c r="S14"/>
      <c r="T14"/>
      <c r="U14"/>
      <c r="V14"/>
      <c r="W14"/>
      <c r="X14"/>
      <c r="Y14"/>
    </row>
    <row r="15" spans="1:25" ht="18" customHeight="1" x14ac:dyDescent="0.2">
      <c r="A15" s="133"/>
      <c r="B15" s="133"/>
      <c r="E15"/>
      <c r="F15" s="29"/>
      <c r="L15"/>
      <c r="M15"/>
      <c r="N15"/>
      <c r="O15"/>
      <c r="P15"/>
      <c r="Q15"/>
      <c r="R15"/>
      <c r="S15"/>
      <c r="T15"/>
      <c r="U15"/>
      <c r="V15"/>
      <c r="W15"/>
      <c r="X15"/>
      <c r="Y15"/>
    </row>
    <row r="16" spans="1:25" ht="18" customHeight="1" x14ac:dyDescent="0.2">
      <c r="A16" s="23" t="s">
        <v>130</v>
      </c>
      <c r="B16" s="23"/>
      <c r="E16"/>
      <c r="F16" s="29"/>
      <c r="L16"/>
      <c r="M16"/>
      <c r="N16"/>
      <c r="O16"/>
      <c r="P16"/>
      <c r="Q16"/>
      <c r="R16"/>
      <c r="S16"/>
      <c r="T16"/>
      <c r="U16"/>
      <c r="V16"/>
      <c r="W16"/>
      <c r="X16"/>
      <c r="Y16"/>
    </row>
    <row r="17" spans="1:25" ht="18" customHeight="1" x14ac:dyDescent="0.2">
      <c r="A17" s="133" t="s">
        <v>132</v>
      </c>
      <c r="B17" s="133"/>
      <c r="C17" s="190"/>
      <c r="D17" s="190"/>
      <c r="E17" s="190"/>
      <c r="F17" s="190"/>
      <c r="G17" s="190"/>
      <c r="H17" s="190"/>
      <c r="L17"/>
      <c r="M17"/>
      <c r="N17"/>
      <c r="O17"/>
      <c r="P17"/>
      <c r="Q17"/>
      <c r="R17"/>
      <c r="S17"/>
      <c r="T17"/>
      <c r="U17"/>
      <c r="V17"/>
      <c r="W17"/>
      <c r="X17"/>
      <c r="Y17"/>
    </row>
    <row r="18" spans="1:25" ht="18" customHeight="1" x14ac:dyDescent="0.2">
      <c r="A18" s="133"/>
      <c r="B18" s="133"/>
      <c r="C18" s="190"/>
      <c r="D18" s="190"/>
      <c r="E18" s="190"/>
      <c r="F18" s="190"/>
      <c r="G18" s="190"/>
      <c r="H18" s="190"/>
      <c r="L18"/>
      <c r="M18"/>
      <c r="N18"/>
      <c r="O18"/>
      <c r="P18"/>
      <c r="Q18"/>
      <c r="R18"/>
      <c r="S18"/>
      <c r="T18"/>
      <c r="U18"/>
      <c r="V18"/>
      <c r="W18"/>
      <c r="X18"/>
      <c r="Y18"/>
    </row>
    <row r="19" spans="1:25" ht="18" customHeight="1" x14ac:dyDescent="0.2">
      <c r="A19" s="133"/>
      <c r="B19" s="133"/>
      <c r="C19" s="134"/>
      <c r="D19" s="134"/>
      <c r="E19" s="134"/>
      <c r="F19" s="134"/>
      <c r="G19" s="134"/>
      <c r="H19" s="134"/>
      <c r="L19"/>
      <c r="M19"/>
      <c r="N19"/>
      <c r="O19"/>
      <c r="P19"/>
      <c r="Q19"/>
      <c r="R19"/>
      <c r="S19"/>
      <c r="T19"/>
      <c r="U19"/>
      <c r="V19"/>
      <c r="W19"/>
      <c r="X19"/>
      <c r="Y19"/>
    </row>
    <row r="20" spans="1:25" ht="18" customHeight="1" x14ac:dyDescent="0.2">
      <c r="A20" s="133" t="s">
        <v>131</v>
      </c>
      <c r="B20" s="133"/>
      <c r="C20" s="190"/>
      <c r="D20" s="190"/>
      <c r="E20" s="190"/>
      <c r="F20" s="190"/>
      <c r="G20" s="190"/>
      <c r="H20" s="190"/>
      <c r="L20"/>
      <c r="M20"/>
      <c r="N20"/>
      <c r="O20"/>
      <c r="P20"/>
      <c r="Q20"/>
      <c r="R20"/>
      <c r="S20"/>
      <c r="T20"/>
      <c r="U20"/>
      <c r="V20"/>
      <c r="W20"/>
      <c r="X20"/>
      <c r="Y20"/>
    </row>
    <row r="21" spans="1:25" ht="18" customHeight="1" x14ac:dyDescent="0.2">
      <c r="A21" s="133"/>
      <c r="B21" s="133"/>
      <c r="C21" s="190"/>
      <c r="D21" s="190"/>
      <c r="E21" s="190"/>
      <c r="F21" s="190"/>
      <c r="G21" s="190"/>
      <c r="H21" s="190"/>
      <c r="L21"/>
      <c r="M21"/>
      <c r="N21"/>
      <c r="O21"/>
      <c r="P21"/>
      <c r="Q21"/>
      <c r="R21"/>
      <c r="S21"/>
      <c r="T21"/>
      <c r="U21"/>
      <c r="V21"/>
      <c r="W21"/>
      <c r="X21"/>
      <c r="Y21"/>
    </row>
    <row r="22" spans="1:25" ht="18" customHeight="1" x14ac:dyDescent="0.2">
      <c r="A22" s="133"/>
      <c r="B22" s="133"/>
      <c r="C22" s="134"/>
      <c r="D22" s="134"/>
      <c r="E22" s="134"/>
      <c r="F22" s="134"/>
      <c r="G22" s="134"/>
      <c r="H22" s="134"/>
      <c r="L22"/>
      <c r="M22"/>
      <c r="N22"/>
      <c r="O22"/>
      <c r="P22"/>
      <c r="Q22"/>
      <c r="R22"/>
      <c r="S22"/>
      <c r="T22"/>
      <c r="U22"/>
      <c r="V22"/>
      <c r="W22"/>
      <c r="X22"/>
      <c r="Y22"/>
    </row>
    <row r="23" spans="1:25" ht="18" customHeight="1" x14ac:dyDescent="0.2">
      <c r="A23" s="133" t="s">
        <v>133</v>
      </c>
      <c r="B23" s="133"/>
      <c r="C23" s="190"/>
      <c r="D23" s="190"/>
      <c r="E23" s="190"/>
      <c r="F23" s="190"/>
      <c r="G23" s="190"/>
      <c r="H23" s="190"/>
      <c r="L23"/>
      <c r="M23"/>
      <c r="N23"/>
      <c r="O23"/>
      <c r="P23"/>
      <c r="Q23"/>
      <c r="R23"/>
      <c r="S23"/>
      <c r="T23"/>
      <c r="U23"/>
      <c r="V23"/>
      <c r="W23"/>
      <c r="X23"/>
      <c r="Y23"/>
    </row>
    <row r="24" spans="1:25" ht="18" customHeight="1" x14ac:dyDescent="0.2">
      <c r="A24" s="133"/>
      <c r="B24" s="133"/>
      <c r="C24" s="190"/>
      <c r="D24" s="190"/>
      <c r="E24" s="190"/>
      <c r="F24" s="190"/>
      <c r="G24" s="190"/>
      <c r="H24" s="190"/>
      <c r="L24"/>
      <c r="M24"/>
      <c r="N24"/>
      <c r="O24"/>
      <c r="P24"/>
      <c r="Q24"/>
      <c r="R24"/>
      <c r="S24"/>
      <c r="T24"/>
      <c r="U24"/>
      <c r="V24"/>
      <c r="W24"/>
      <c r="X24"/>
      <c r="Y24"/>
    </row>
    <row r="25" spans="1:25" ht="18" customHeight="1" x14ac:dyDescent="0.2">
      <c r="C25" s="134"/>
      <c r="D25" s="134"/>
      <c r="E25" s="134"/>
      <c r="F25" s="134"/>
      <c r="G25" s="134"/>
      <c r="H25" s="134"/>
    </row>
    <row r="26" spans="1:25" ht="18" customHeight="1" x14ac:dyDescent="0.2">
      <c r="A26" s="181" t="s">
        <v>152</v>
      </c>
      <c r="B26" s="182"/>
      <c r="C26" s="182"/>
      <c r="D26" s="182"/>
      <c r="E26" s="182"/>
      <c r="F26" s="182"/>
      <c r="G26" s="182"/>
      <c r="H26" s="183"/>
      <c r="I26"/>
      <c r="J26"/>
      <c r="K26"/>
      <c r="L26"/>
      <c r="M26"/>
      <c r="N26"/>
      <c r="O26"/>
      <c r="P26"/>
      <c r="Q26"/>
      <c r="R26"/>
      <c r="S26"/>
      <c r="T26"/>
      <c r="U26"/>
      <c r="V26"/>
      <c r="W26"/>
      <c r="X26"/>
      <c r="Y26"/>
    </row>
    <row r="27" spans="1:25" ht="18" customHeight="1" x14ac:dyDescent="0.2">
      <c r="A27" s="184"/>
      <c r="B27" s="185"/>
      <c r="C27" s="185"/>
      <c r="D27" s="185"/>
      <c r="E27" s="185"/>
      <c r="F27" s="185"/>
      <c r="G27" s="185"/>
      <c r="H27" s="186"/>
      <c r="I27"/>
      <c r="J27"/>
      <c r="K27"/>
      <c r="L27"/>
      <c r="M27"/>
      <c r="N27"/>
      <c r="O27"/>
      <c r="P27"/>
      <c r="Q27"/>
      <c r="R27"/>
      <c r="S27"/>
      <c r="T27"/>
      <c r="U27"/>
      <c r="V27"/>
      <c r="W27"/>
      <c r="X27"/>
      <c r="Y27"/>
    </row>
    <row r="28" spans="1:25" ht="18" customHeight="1" x14ac:dyDescent="0.2">
      <c r="A28" s="184"/>
      <c r="B28" s="185"/>
      <c r="C28" s="185"/>
      <c r="D28" s="185"/>
      <c r="E28" s="185"/>
      <c r="F28" s="185"/>
      <c r="G28" s="185"/>
      <c r="H28" s="186"/>
      <c r="I28"/>
      <c r="J28"/>
      <c r="K28"/>
      <c r="L28"/>
      <c r="M28"/>
      <c r="N28"/>
      <c r="O28"/>
      <c r="P28"/>
      <c r="Q28"/>
      <c r="R28"/>
      <c r="S28"/>
      <c r="T28"/>
      <c r="U28"/>
      <c r="V28"/>
      <c r="W28"/>
      <c r="X28"/>
      <c r="Y28"/>
    </row>
    <row r="29" spans="1:25" ht="18" customHeight="1" x14ac:dyDescent="0.2">
      <c r="A29" s="184"/>
      <c r="B29" s="185"/>
      <c r="C29" s="185"/>
      <c r="D29" s="185"/>
      <c r="E29" s="185"/>
      <c r="F29" s="185"/>
      <c r="G29" s="185"/>
      <c r="H29" s="186"/>
      <c r="I29"/>
      <c r="J29"/>
      <c r="K29"/>
      <c r="L29"/>
      <c r="M29"/>
      <c r="N29"/>
      <c r="O29"/>
      <c r="P29"/>
      <c r="Q29"/>
      <c r="R29"/>
      <c r="S29"/>
      <c r="T29"/>
      <c r="U29"/>
      <c r="V29"/>
      <c r="W29"/>
      <c r="X29"/>
      <c r="Y29"/>
    </row>
    <row r="30" spans="1:25" ht="18" customHeight="1" x14ac:dyDescent="0.2">
      <c r="A30" s="184"/>
      <c r="B30" s="185"/>
      <c r="C30" s="185"/>
      <c r="D30" s="185"/>
      <c r="E30" s="185"/>
      <c r="F30" s="185"/>
      <c r="G30" s="185"/>
      <c r="H30" s="186"/>
      <c r="I30"/>
      <c r="J30"/>
      <c r="K30"/>
      <c r="L30"/>
      <c r="M30"/>
      <c r="N30"/>
      <c r="O30"/>
      <c r="P30"/>
      <c r="Q30"/>
      <c r="R30"/>
      <c r="S30"/>
      <c r="T30"/>
      <c r="U30"/>
      <c r="V30"/>
      <c r="W30"/>
      <c r="X30"/>
      <c r="Y30"/>
    </row>
    <row r="31" spans="1:25" ht="18" customHeight="1" x14ac:dyDescent="0.2">
      <c r="A31" s="184"/>
      <c r="B31" s="185"/>
      <c r="C31" s="185"/>
      <c r="D31" s="185"/>
      <c r="E31" s="185"/>
      <c r="F31" s="185"/>
      <c r="G31" s="185"/>
      <c r="H31" s="186"/>
      <c r="I31"/>
      <c r="J31"/>
      <c r="K31"/>
      <c r="L31"/>
      <c r="M31"/>
      <c r="N31"/>
      <c r="O31"/>
      <c r="P31"/>
      <c r="Q31"/>
      <c r="R31"/>
      <c r="S31"/>
      <c r="T31"/>
      <c r="U31"/>
      <c r="V31"/>
      <c r="W31"/>
      <c r="X31"/>
      <c r="Y31"/>
    </row>
    <row r="32" spans="1:25" ht="18" customHeight="1" x14ac:dyDescent="0.2">
      <c r="A32" s="184"/>
      <c r="B32" s="185"/>
      <c r="C32" s="185"/>
      <c r="D32" s="185"/>
      <c r="E32" s="185"/>
      <c r="F32" s="185"/>
      <c r="G32" s="185"/>
      <c r="H32" s="186"/>
      <c r="I32"/>
      <c r="J32"/>
      <c r="K32"/>
      <c r="L32"/>
      <c r="M32"/>
      <c r="N32"/>
      <c r="O32"/>
      <c r="P32"/>
      <c r="Q32"/>
      <c r="R32"/>
      <c r="S32"/>
      <c r="T32"/>
      <c r="U32"/>
      <c r="V32"/>
      <c r="W32"/>
      <c r="X32"/>
      <c r="Y32"/>
    </row>
    <row r="33" spans="1:25" ht="18" customHeight="1" x14ac:dyDescent="0.2">
      <c r="A33" s="184"/>
      <c r="B33" s="185"/>
      <c r="C33" s="185"/>
      <c r="D33" s="185"/>
      <c r="E33" s="185"/>
      <c r="F33" s="185"/>
      <c r="G33" s="185"/>
      <c r="H33" s="186"/>
      <c r="I33"/>
      <c r="J33"/>
      <c r="K33"/>
      <c r="L33"/>
      <c r="M33"/>
      <c r="N33"/>
      <c r="O33"/>
      <c r="P33"/>
      <c r="Q33"/>
      <c r="R33"/>
      <c r="S33"/>
      <c r="T33"/>
      <c r="U33"/>
      <c r="V33"/>
      <c r="W33"/>
      <c r="X33"/>
      <c r="Y33"/>
    </row>
    <row r="34" spans="1:25" ht="18" customHeight="1" x14ac:dyDescent="0.2">
      <c r="A34" s="184"/>
      <c r="B34" s="185"/>
      <c r="C34" s="185"/>
      <c r="D34" s="185"/>
      <c r="E34" s="185"/>
      <c r="F34" s="185"/>
      <c r="G34" s="185"/>
      <c r="H34" s="186"/>
      <c r="I34"/>
      <c r="J34"/>
      <c r="K34"/>
      <c r="L34"/>
      <c r="M34"/>
      <c r="N34"/>
      <c r="O34"/>
      <c r="P34"/>
      <c r="Q34"/>
      <c r="R34"/>
      <c r="S34"/>
      <c r="T34"/>
      <c r="U34"/>
      <c r="V34"/>
      <c r="W34"/>
      <c r="X34"/>
      <c r="Y34"/>
    </row>
    <row r="35" spans="1:25" ht="18" customHeight="1" x14ac:dyDescent="0.2">
      <c r="A35" s="187"/>
      <c r="B35" s="188"/>
      <c r="C35" s="188"/>
      <c r="D35" s="188"/>
      <c r="E35" s="188"/>
      <c r="F35" s="188"/>
      <c r="G35" s="188"/>
      <c r="H35" s="189"/>
      <c r="I35"/>
      <c r="J35"/>
      <c r="K35"/>
      <c r="L35"/>
      <c r="M35"/>
      <c r="N35"/>
      <c r="O35"/>
      <c r="P35"/>
      <c r="Q35"/>
      <c r="R35"/>
      <c r="S35"/>
      <c r="T35"/>
      <c r="U35"/>
      <c r="V35"/>
      <c r="W35"/>
      <c r="X35"/>
      <c r="Y35"/>
    </row>
  </sheetData>
  <mergeCells count="4">
    <mergeCell ref="A26:H35"/>
    <mergeCell ref="C17:H18"/>
    <mergeCell ref="C20:H21"/>
    <mergeCell ref="C23:H24"/>
  </mergeCells>
  <phoneticPr fontId="1" type="noConversion"/>
  <pageMargins left="0.25" right="0.25" top="0.34" bottom="0.37" header="0.3" footer="0.3"/>
  <pageSetup paperSize="9" scale="64"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B0E7-C228-4AFA-A65D-0E600B6F1035}">
  <sheetPr>
    <tabColor rgb="FF92D050"/>
    <pageSetUpPr fitToPage="1"/>
  </sheetPr>
  <dimension ref="A1:Z76"/>
  <sheetViews>
    <sheetView showGridLines="0" tabSelected="1" zoomScale="90" zoomScaleNormal="90" workbookViewId="0">
      <selection activeCell="X34" sqref="X34"/>
    </sheetView>
  </sheetViews>
  <sheetFormatPr defaultColWidth="8.75" defaultRowHeight="16.5" x14ac:dyDescent="0.2"/>
  <cols>
    <col min="1" max="2" width="5.25" style="3" customWidth="1"/>
    <col min="3" max="3" width="9.75" style="3" customWidth="1"/>
    <col min="4" max="5" width="14.625" style="3" customWidth="1"/>
    <col min="6" max="6" width="14.375" style="3" customWidth="1"/>
    <col min="7" max="7" width="15.625" style="3" customWidth="1"/>
    <col min="8" max="17" width="8.75" style="3"/>
    <col min="18" max="18" width="8.75" style="1"/>
    <col min="19" max="16384" width="8.75" style="3"/>
  </cols>
  <sheetData>
    <row r="1" spans="1:22" s="5" customFormat="1" ht="25.15" customHeight="1" x14ac:dyDescent="0.2">
      <c r="A1" s="19" t="str">
        <f>F2</f>
        <v>绩效考核指标/项目页</v>
      </c>
      <c r="B1" s="19"/>
      <c r="C1" s="121"/>
      <c r="D1" s="121"/>
      <c r="E1" s="24" t="s">
        <v>24</v>
      </c>
      <c r="F1" s="122" t="s">
        <v>177</v>
      </c>
      <c r="G1" s="128"/>
      <c r="R1" s="18"/>
    </row>
    <row r="2" spans="1:22" s="5" customFormat="1" ht="25.15" customHeight="1" x14ac:dyDescent="0.2">
      <c r="A2" s="20" t="str">
        <f>F1</f>
        <v>绩效考核/绩效考核指标库</v>
      </c>
      <c r="B2" s="20"/>
      <c r="C2" s="121"/>
      <c r="D2" s="121"/>
      <c r="E2" s="24" t="s">
        <v>23</v>
      </c>
      <c r="F2" s="15" t="s">
        <v>124</v>
      </c>
      <c r="G2" s="128"/>
      <c r="R2" s="18"/>
    </row>
    <row r="3" spans="1:22" ht="18" customHeight="1" x14ac:dyDescent="0.2">
      <c r="G3" s="105"/>
    </row>
    <row r="4" spans="1:22" ht="18" customHeight="1" x14ac:dyDescent="0.2">
      <c r="A4" s="109"/>
      <c r="B4" s="109"/>
      <c r="C4" s="109"/>
      <c r="D4" s="109"/>
      <c r="E4" s="109"/>
      <c r="F4" s="149" t="s">
        <v>18</v>
      </c>
      <c r="G4" s="149" t="s">
        <v>4</v>
      </c>
      <c r="H4"/>
      <c r="I4" s="181" t="s">
        <v>179</v>
      </c>
      <c r="J4" s="182"/>
      <c r="K4" s="182"/>
      <c r="L4" s="182"/>
      <c r="M4" s="182"/>
      <c r="N4" s="182"/>
      <c r="O4" s="182"/>
      <c r="P4" s="182"/>
      <c r="Q4" s="182"/>
      <c r="R4" s="182"/>
      <c r="S4" s="183"/>
      <c r="T4"/>
      <c r="U4"/>
      <c r="V4"/>
    </row>
    <row r="5" spans="1:22" ht="18" customHeight="1" x14ac:dyDescent="0.2">
      <c r="F5" s="96"/>
      <c r="H5"/>
      <c r="I5" s="184"/>
      <c r="J5" s="185"/>
      <c r="K5" s="185"/>
      <c r="L5" s="185"/>
      <c r="M5" s="185"/>
      <c r="N5" s="185"/>
      <c r="O5" s="185"/>
      <c r="P5" s="185"/>
      <c r="Q5" s="185"/>
      <c r="R5" s="185"/>
      <c r="S5" s="186"/>
      <c r="T5"/>
      <c r="U5"/>
      <c r="V5"/>
    </row>
    <row r="6" spans="1:22" ht="18" customHeight="1" x14ac:dyDescent="0.3">
      <c r="A6" s="197" t="s">
        <v>17</v>
      </c>
      <c r="B6" s="198"/>
      <c r="C6" s="115" t="s">
        <v>122</v>
      </c>
      <c r="H6"/>
      <c r="I6" s="184"/>
      <c r="J6" s="185"/>
      <c r="K6" s="185"/>
      <c r="L6" s="185"/>
      <c r="M6" s="185"/>
      <c r="N6" s="185"/>
      <c r="O6" s="185"/>
      <c r="P6" s="185"/>
      <c r="Q6" s="185"/>
      <c r="R6" s="185"/>
      <c r="S6" s="186"/>
      <c r="T6"/>
      <c r="U6" s="171" t="s">
        <v>171</v>
      </c>
      <c r="V6"/>
    </row>
    <row r="7" spans="1:22" ht="18" customHeight="1" x14ac:dyDescent="0.3">
      <c r="A7" s="2"/>
      <c r="B7" s="2"/>
      <c r="H7"/>
      <c r="I7" s="184"/>
      <c r="J7" s="185"/>
      <c r="K7" s="185"/>
      <c r="L7" s="185"/>
      <c r="M7" s="185"/>
      <c r="N7" s="185"/>
      <c r="O7" s="185"/>
      <c r="P7" s="185"/>
      <c r="Q7" s="185"/>
      <c r="R7" s="185"/>
      <c r="S7" s="186"/>
      <c r="T7"/>
      <c r="U7" s="171" t="s">
        <v>172</v>
      </c>
      <c r="V7"/>
    </row>
    <row r="8" spans="1:22" ht="18" customHeight="1" x14ac:dyDescent="0.3">
      <c r="A8" s="137" t="s">
        <v>135</v>
      </c>
      <c r="B8" s="2"/>
      <c r="H8"/>
      <c r="I8" s="184"/>
      <c r="J8" s="185"/>
      <c r="K8" s="185"/>
      <c r="L8" s="185"/>
      <c r="M8" s="185"/>
      <c r="N8" s="185"/>
      <c r="O8" s="185"/>
      <c r="P8" s="185"/>
      <c r="Q8" s="185"/>
      <c r="R8" s="185"/>
      <c r="S8" s="186"/>
      <c r="T8"/>
      <c r="U8" s="171"/>
      <c r="V8"/>
    </row>
    <row r="9" spans="1:22" ht="18" customHeight="1" x14ac:dyDescent="0.3">
      <c r="A9" s="138" t="s">
        <v>147</v>
      </c>
      <c r="C9" s="199" t="s">
        <v>178</v>
      </c>
      <c r="D9" s="200"/>
      <c r="E9" s="200"/>
      <c r="F9" s="200"/>
      <c r="G9" s="200"/>
      <c r="H9"/>
      <c r="I9" s="184"/>
      <c r="J9" s="185"/>
      <c r="K9" s="185"/>
      <c r="L9" s="185"/>
      <c r="M9" s="185"/>
      <c r="N9" s="185"/>
      <c r="O9" s="185"/>
      <c r="P9" s="185"/>
      <c r="Q9" s="185"/>
      <c r="R9" s="185"/>
      <c r="S9" s="186"/>
      <c r="T9"/>
      <c r="U9" s="171" t="s">
        <v>173</v>
      </c>
      <c r="V9"/>
    </row>
    <row r="10" spans="1:22" ht="18" customHeight="1" x14ac:dyDescent="0.2">
      <c r="A10" s="138"/>
      <c r="C10" s="199"/>
      <c r="D10" s="200"/>
      <c r="E10" s="200"/>
      <c r="F10" s="200"/>
      <c r="G10" s="200"/>
      <c r="H10"/>
      <c r="I10" s="184"/>
      <c r="J10" s="185"/>
      <c r="K10" s="185"/>
      <c r="L10" s="185"/>
      <c r="M10" s="185"/>
      <c r="N10" s="185"/>
      <c r="O10" s="185"/>
      <c r="P10" s="185"/>
      <c r="Q10" s="185"/>
      <c r="R10" s="185"/>
      <c r="S10" s="186"/>
      <c r="T10"/>
      <c r="U10"/>
      <c r="V10"/>
    </row>
    <row r="11" spans="1:22" ht="18" customHeight="1" x14ac:dyDescent="0.2">
      <c r="A11" s="138"/>
      <c r="C11" s="199"/>
      <c r="D11" s="200"/>
      <c r="E11" s="200"/>
      <c r="F11" s="200"/>
      <c r="G11" s="200"/>
      <c r="H11"/>
      <c r="I11" s="184"/>
      <c r="J11" s="185"/>
      <c r="K11" s="185"/>
      <c r="L11" s="185"/>
      <c r="M11" s="185"/>
      <c r="N11" s="185"/>
      <c r="O11" s="185"/>
      <c r="P11" s="185"/>
      <c r="Q11" s="185"/>
      <c r="R11" s="185"/>
      <c r="S11" s="186"/>
      <c r="T11"/>
      <c r="U11"/>
      <c r="V11"/>
    </row>
    <row r="12" spans="1:22" ht="18" customHeight="1" x14ac:dyDescent="0.2">
      <c r="A12" s="138"/>
      <c r="C12" s="199"/>
      <c r="D12" s="200"/>
      <c r="E12" s="200"/>
      <c r="F12" s="200"/>
      <c r="G12" s="200"/>
      <c r="H12"/>
      <c r="I12" s="184"/>
      <c r="J12" s="185"/>
      <c r="K12" s="185"/>
      <c r="L12" s="185"/>
      <c r="M12" s="185"/>
      <c r="N12" s="185"/>
      <c r="O12" s="185"/>
      <c r="P12" s="185"/>
      <c r="Q12" s="185"/>
      <c r="R12" s="185"/>
      <c r="S12" s="186"/>
      <c r="T12"/>
      <c r="U12"/>
      <c r="V12"/>
    </row>
    <row r="13" spans="1:22" ht="18" customHeight="1" x14ac:dyDescent="0.2">
      <c r="A13" s="138"/>
      <c r="C13" s="199"/>
      <c r="D13" s="200"/>
      <c r="E13" s="200"/>
      <c r="F13" s="200"/>
      <c r="G13" s="200"/>
      <c r="H13"/>
      <c r="I13" s="184"/>
      <c r="J13" s="185"/>
      <c r="K13" s="185"/>
      <c r="L13" s="185"/>
      <c r="M13" s="185"/>
      <c r="N13" s="185"/>
      <c r="O13" s="185"/>
      <c r="P13" s="185"/>
      <c r="Q13" s="185"/>
      <c r="R13" s="185"/>
      <c r="S13" s="186"/>
      <c r="T13"/>
      <c r="U13"/>
      <c r="V13"/>
    </row>
    <row r="14" spans="1:22" ht="18" customHeight="1" x14ac:dyDescent="0.2">
      <c r="A14" s="138"/>
      <c r="C14" s="199"/>
      <c r="D14" s="200"/>
      <c r="E14" s="200"/>
      <c r="F14" s="200"/>
      <c r="G14" s="200"/>
      <c r="H14"/>
      <c r="I14" s="184"/>
      <c r="J14" s="185"/>
      <c r="K14" s="185"/>
      <c r="L14" s="185"/>
      <c r="M14" s="185"/>
      <c r="N14" s="185"/>
      <c r="O14" s="185"/>
      <c r="P14" s="185"/>
      <c r="Q14" s="185"/>
      <c r="R14" s="185"/>
      <c r="S14" s="186"/>
      <c r="T14"/>
      <c r="U14"/>
      <c r="V14"/>
    </row>
    <row r="15" spans="1:22" ht="18" customHeight="1" x14ac:dyDescent="0.2">
      <c r="A15" s="138"/>
      <c r="C15" s="199"/>
      <c r="D15" s="200"/>
      <c r="E15" s="200"/>
      <c r="F15" s="200"/>
      <c r="G15" s="200"/>
      <c r="H15"/>
      <c r="I15" s="184"/>
      <c r="J15" s="185"/>
      <c r="K15" s="185"/>
      <c r="L15" s="185"/>
      <c r="M15" s="185"/>
      <c r="N15" s="185"/>
      <c r="O15" s="185"/>
      <c r="P15" s="185"/>
      <c r="Q15" s="185"/>
      <c r="R15" s="185"/>
      <c r="S15" s="186"/>
      <c r="T15"/>
      <c r="U15"/>
      <c r="V15"/>
    </row>
    <row r="16" spans="1:22" ht="18" customHeight="1" x14ac:dyDescent="0.2">
      <c r="A16" s="138"/>
      <c r="C16" s="199"/>
      <c r="D16" s="200"/>
      <c r="E16" s="200"/>
      <c r="F16" s="200"/>
      <c r="G16" s="200"/>
      <c r="H16"/>
      <c r="I16" s="184"/>
      <c r="J16" s="185"/>
      <c r="K16" s="185"/>
      <c r="L16" s="185"/>
      <c r="M16" s="185"/>
      <c r="N16" s="185"/>
      <c r="O16" s="185"/>
      <c r="P16" s="185"/>
      <c r="Q16" s="185"/>
      <c r="R16" s="185"/>
      <c r="S16" s="186"/>
      <c r="T16"/>
      <c r="U16"/>
      <c r="V16"/>
    </row>
    <row r="17" spans="1:26" ht="18" customHeight="1" x14ac:dyDescent="0.2">
      <c r="A17" s="135"/>
      <c r="C17" s="200"/>
      <c r="D17" s="200"/>
      <c r="E17" s="200"/>
      <c r="F17" s="200"/>
      <c r="G17" s="200"/>
      <c r="H17"/>
      <c r="I17" s="184"/>
      <c r="J17" s="185"/>
      <c r="K17" s="185"/>
      <c r="L17" s="185"/>
      <c r="M17" s="185"/>
      <c r="N17" s="185"/>
      <c r="O17" s="185"/>
      <c r="P17" s="185"/>
      <c r="Q17" s="185"/>
      <c r="R17" s="185"/>
      <c r="S17" s="186"/>
      <c r="T17"/>
      <c r="U17"/>
      <c r="V17" s="169"/>
      <c r="W17" s="170" t="s">
        <v>167</v>
      </c>
      <c r="X17" s="170"/>
      <c r="Y17" s="170" t="s">
        <v>168</v>
      </c>
      <c r="Z17" s="170"/>
    </row>
    <row r="18" spans="1:26" ht="18" customHeight="1" x14ac:dyDescent="0.2">
      <c r="A18" s="135"/>
      <c r="B18" s="136"/>
      <c r="C18" s="136"/>
      <c r="D18" s="136"/>
      <c r="E18" s="136"/>
      <c r="F18" s="136"/>
      <c r="G18" s="136"/>
      <c r="H18"/>
      <c r="I18" s="184"/>
      <c r="J18" s="185"/>
      <c r="K18" s="185"/>
      <c r="L18" s="185"/>
      <c r="M18" s="185"/>
      <c r="N18" s="185"/>
      <c r="O18" s="185"/>
      <c r="P18" s="185"/>
      <c r="Q18" s="185"/>
      <c r="R18" s="185"/>
      <c r="S18" s="186"/>
      <c r="T18"/>
      <c r="U18"/>
      <c r="V18" s="169"/>
      <c r="W18" s="170" t="s">
        <v>170</v>
      </c>
      <c r="X18" s="170"/>
      <c r="Y18" s="170" t="s">
        <v>166</v>
      </c>
      <c r="Z18" s="170"/>
    </row>
    <row r="19" spans="1:26" ht="18" customHeight="1" x14ac:dyDescent="0.2">
      <c r="A19" s="137" t="s">
        <v>153</v>
      </c>
      <c r="B19" s="2"/>
      <c r="H19"/>
      <c r="I19" s="184"/>
      <c r="J19" s="185"/>
      <c r="K19" s="185"/>
      <c r="L19" s="185"/>
      <c r="M19" s="185"/>
      <c r="N19" s="185"/>
      <c r="O19" s="185"/>
      <c r="P19" s="185"/>
      <c r="Q19" s="185"/>
      <c r="R19" s="185"/>
      <c r="S19" s="186"/>
      <c r="T19"/>
      <c r="U19"/>
      <c r="V19" s="169"/>
      <c r="W19" s="170" t="s">
        <v>169</v>
      </c>
      <c r="X19" s="170"/>
      <c r="Y19" s="170"/>
      <c r="Z19" s="170"/>
    </row>
    <row r="20" spans="1:26" ht="18" customHeight="1" x14ac:dyDescent="0.2">
      <c r="A20"/>
      <c r="E20"/>
      <c r="F20" s="126" t="s">
        <v>21</v>
      </c>
      <c r="G20" s="127" t="s">
        <v>118</v>
      </c>
      <c r="H20"/>
      <c r="I20" s="184"/>
      <c r="J20" s="185"/>
      <c r="K20" s="185"/>
      <c r="L20" s="185"/>
      <c r="M20" s="185"/>
      <c r="N20" s="185"/>
      <c r="O20" s="185"/>
      <c r="P20" s="185"/>
      <c r="Q20" s="185"/>
      <c r="R20" s="185"/>
      <c r="S20" s="186"/>
      <c r="T20"/>
      <c r="U20"/>
      <c r="V20" s="169"/>
      <c r="W20" s="170" t="s">
        <v>165</v>
      </c>
      <c r="X20" s="170"/>
      <c r="Y20" s="170"/>
      <c r="Z20" s="170"/>
    </row>
    <row r="21" spans="1:26" ht="18" customHeight="1" x14ac:dyDescent="0.2">
      <c r="A21" s="131"/>
      <c r="B21" s="139" t="s">
        <v>5</v>
      </c>
      <c r="C21" s="139" t="s">
        <v>15</v>
      </c>
      <c r="D21" s="140" t="s">
        <v>136</v>
      </c>
      <c r="E21" s="140" t="s">
        <v>137</v>
      </c>
      <c r="F21" s="140" t="s">
        <v>154</v>
      </c>
      <c r="G21" s="155" t="s">
        <v>155</v>
      </c>
      <c r="H21"/>
      <c r="I21" s="184"/>
      <c r="J21" s="185"/>
      <c r="K21" s="185"/>
      <c r="L21" s="185"/>
      <c r="M21" s="185"/>
      <c r="N21" s="185"/>
      <c r="O21" s="185"/>
      <c r="P21" s="185"/>
      <c r="Q21" s="185"/>
      <c r="R21" s="185"/>
      <c r="S21" s="186"/>
      <c r="T21"/>
      <c r="U21"/>
      <c r="V21"/>
    </row>
    <row r="22" spans="1:26" ht="18" customHeight="1" x14ac:dyDescent="0.3">
      <c r="A22" s="130" t="s">
        <v>3</v>
      </c>
      <c r="B22" s="143">
        <v>1</v>
      </c>
      <c r="C22" s="144" t="s">
        <v>138</v>
      </c>
      <c r="D22" s="156">
        <v>44562</v>
      </c>
      <c r="E22" s="156">
        <v>44592</v>
      </c>
      <c r="F22" s="157" t="s">
        <v>156</v>
      </c>
      <c r="G22" s="158" t="s">
        <v>159</v>
      </c>
      <c r="H22"/>
      <c r="I22" s="184"/>
      <c r="J22" s="185"/>
      <c r="K22" s="185"/>
      <c r="L22" s="185"/>
      <c r="M22" s="185"/>
      <c r="N22" s="185"/>
      <c r="O22" s="185"/>
      <c r="P22" s="185"/>
      <c r="Q22" s="185"/>
      <c r="R22" s="185"/>
      <c r="S22" s="186"/>
      <c r="T22"/>
      <c r="U22"/>
      <c r="V22"/>
    </row>
    <row r="23" spans="1:26" ht="18" customHeight="1" x14ac:dyDescent="0.3">
      <c r="A23" s="130" t="s">
        <v>3</v>
      </c>
      <c r="B23" s="143">
        <v>2</v>
      </c>
      <c r="C23" s="145" t="s">
        <v>139</v>
      </c>
      <c r="D23" s="156">
        <v>44593</v>
      </c>
      <c r="E23" s="142">
        <v>44742</v>
      </c>
      <c r="F23" s="157" t="s">
        <v>157</v>
      </c>
      <c r="G23" s="158" t="s">
        <v>160</v>
      </c>
      <c r="H23"/>
      <c r="I23" s="184"/>
      <c r="J23" s="185"/>
      <c r="K23" s="185"/>
      <c r="L23" s="185"/>
      <c r="M23" s="185"/>
      <c r="N23" s="185"/>
      <c r="O23" s="185"/>
      <c r="P23" s="185"/>
      <c r="Q23" s="185"/>
      <c r="R23" s="185"/>
      <c r="S23" s="186"/>
      <c r="T23"/>
      <c r="U23"/>
      <c r="V23"/>
    </row>
    <row r="24" spans="1:26" ht="18" customHeight="1" x14ac:dyDescent="0.3">
      <c r="A24" s="130" t="s">
        <v>3</v>
      </c>
      <c r="B24" s="143">
        <v>3</v>
      </c>
      <c r="C24" s="145" t="s">
        <v>140</v>
      </c>
      <c r="D24" s="142">
        <v>44743</v>
      </c>
      <c r="E24" s="142">
        <v>44926</v>
      </c>
      <c r="F24" s="148" t="s">
        <v>158</v>
      </c>
      <c r="G24" s="158" t="s">
        <v>161</v>
      </c>
      <c r="H24"/>
      <c r="I24" s="184"/>
      <c r="J24" s="185"/>
      <c r="K24" s="185"/>
      <c r="L24" s="185"/>
      <c r="M24" s="185"/>
      <c r="N24" s="185"/>
      <c r="O24" s="185"/>
      <c r="P24" s="185"/>
      <c r="Q24" s="185"/>
      <c r="R24" s="185"/>
      <c r="S24" s="186"/>
      <c r="T24"/>
      <c r="U24"/>
      <c r="V24"/>
    </row>
    <row r="25" spans="1:26" ht="18" customHeight="1" x14ac:dyDescent="0.2">
      <c r="D25" s="97"/>
      <c r="E25"/>
      <c r="I25" s="184"/>
      <c r="J25" s="185"/>
      <c r="K25" s="185"/>
      <c r="L25" s="185"/>
      <c r="M25" s="185"/>
      <c r="N25" s="185"/>
      <c r="O25" s="185"/>
      <c r="P25" s="185"/>
      <c r="Q25" s="185"/>
      <c r="R25" s="185"/>
      <c r="S25" s="186"/>
    </row>
    <row r="26" spans="1:26" ht="18" customHeight="1" x14ac:dyDescent="0.2">
      <c r="A26" s="105" t="s">
        <v>162</v>
      </c>
      <c r="H26" s="111"/>
      <c r="I26" s="184"/>
      <c r="J26" s="185"/>
      <c r="K26" s="185"/>
      <c r="L26" s="185"/>
      <c r="M26" s="185"/>
      <c r="N26" s="185"/>
      <c r="O26" s="185"/>
      <c r="P26" s="185"/>
      <c r="Q26" s="185"/>
      <c r="R26" s="185"/>
      <c r="S26" s="186"/>
      <c r="T26" s="111"/>
      <c r="U26" s="111"/>
      <c r="V26" s="111"/>
    </row>
    <row r="27" spans="1:26" ht="18" customHeight="1" x14ac:dyDescent="0.2">
      <c r="A27"/>
      <c r="E27"/>
      <c r="F27" s="126" t="s">
        <v>21</v>
      </c>
      <c r="G27" s="127" t="s">
        <v>118</v>
      </c>
      <c r="H27"/>
      <c r="I27" s="184"/>
      <c r="J27" s="185"/>
      <c r="K27" s="185"/>
      <c r="L27" s="185"/>
      <c r="M27" s="185"/>
      <c r="N27" s="185"/>
      <c r="O27" s="185"/>
      <c r="P27" s="185"/>
      <c r="Q27" s="185"/>
      <c r="R27" s="185"/>
      <c r="S27" s="186"/>
      <c r="T27"/>
      <c r="U27"/>
      <c r="V27"/>
    </row>
    <row r="28" spans="1:26" ht="18" customHeight="1" x14ac:dyDescent="0.2">
      <c r="A28" s="131"/>
      <c r="B28" s="139" t="s">
        <v>5</v>
      </c>
      <c r="C28" s="139" t="s">
        <v>15</v>
      </c>
      <c r="D28" s="195" t="s">
        <v>136</v>
      </c>
      <c r="E28" s="196"/>
      <c r="F28" s="195" t="s">
        <v>137</v>
      </c>
      <c r="G28" s="196"/>
      <c r="H28"/>
      <c r="I28" s="184"/>
      <c r="J28" s="185"/>
      <c r="K28" s="185"/>
      <c r="L28" s="185"/>
      <c r="M28" s="185"/>
      <c r="N28" s="185"/>
      <c r="O28" s="185"/>
      <c r="P28" s="185"/>
      <c r="Q28" s="185"/>
      <c r="R28" s="185"/>
      <c r="S28" s="186"/>
      <c r="T28"/>
      <c r="U28"/>
      <c r="V28"/>
    </row>
    <row r="29" spans="1:26" ht="18" customHeight="1" x14ac:dyDescent="0.3">
      <c r="A29" s="130" t="s">
        <v>3</v>
      </c>
      <c r="B29" s="146">
        <v>1</v>
      </c>
      <c r="C29" s="145" t="s">
        <v>138</v>
      </c>
      <c r="D29" s="191">
        <v>44562</v>
      </c>
      <c r="E29" s="192"/>
      <c r="F29" s="191">
        <v>44592</v>
      </c>
      <c r="G29" s="192"/>
      <c r="H29"/>
      <c r="I29" s="184"/>
      <c r="J29" s="185"/>
      <c r="K29" s="185"/>
      <c r="L29" s="185"/>
      <c r="M29" s="185"/>
      <c r="N29" s="185"/>
      <c r="O29" s="185"/>
      <c r="P29" s="185"/>
      <c r="Q29" s="185"/>
      <c r="R29" s="185"/>
      <c r="S29" s="186"/>
      <c r="T29"/>
      <c r="U29"/>
      <c r="V29"/>
    </row>
    <row r="30" spans="1:26" ht="18" customHeight="1" x14ac:dyDescent="0.3">
      <c r="A30" s="130" t="s">
        <v>3</v>
      </c>
      <c r="B30" s="143">
        <v>2</v>
      </c>
      <c r="C30" s="145" t="s">
        <v>119</v>
      </c>
      <c r="D30" s="191">
        <v>44593</v>
      </c>
      <c r="E30" s="192"/>
      <c r="F30" s="193">
        <v>44742</v>
      </c>
      <c r="G30" s="194"/>
      <c r="H30"/>
      <c r="I30" s="184"/>
      <c r="J30" s="185"/>
      <c r="K30" s="185"/>
      <c r="L30" s="185"/>
      <c r="M30" s="185"/>
      <c r="N30" s="185"/>
      <c r="O30" s="185"/>
      <c r="P30" s="185"/>
      <c r="Q30" s="185"/>
      <c r="R30" s="185"/>
      <c r="S30" s="186"/>
      <c r="T30"/>
      <c r="U30"/>
      <c r="V30"/>
    </row>
    <row r="31" spans="1:26" ht="18" customHeight="1" x14ac:dyDescent="0.3">
      <c r="A31" s="130" t="s">
        <v>3</v>
      </c>
      <c r="B31" s="143">
        <v>3</v>
      </c>
      <c r="C31" s="145" t="s">
        <v>140</v>
      </c>
      <c r="D31" s="193">
        <v>44743</v>
      </c>
      <c r="E31" s="194"/>
      <c r="F31" s="193">
        <v>44926</v>
      </c>
      <c r="G31" s="194"/>
      <c r="H31"/>
      <c r="I31" s="184"/>
      <c r="J31" s="185"/>
      <c r="K31" s="185"/>
      <c r="L31" s="185"/>
      <c r="M31" s="185"/>
      <c r="N31" s="185"/>
      <c r="O31" s="185"/>
      <c r="P31" s="185"/>
      <c r="Q31" s="185"/>
      <c r="R31" s="185"/>
      <c r="S31" s="186"/>
      <c r="T31"/>
      <c r="U31"/>
      <c r="V31"/>
    </row>
    <row r="32" spans="1:26" ht="18" customHeight="1" x14ac:dyDescent="0.3">
      <c r="A32" s="161"/>
      <c r="B32" s="159"/>
      <c r="C32" s="160"/>
      <c r="D32" s="162"/>
      <c r="E32" s="162"/>
      <c r="F32" s="159"/>
      <c r="G32" s="159"/>
      <c r="H32"/>
      <c r="I32" s="184"/>
      <c r="J32" s="185"/>
      <c r="K32" s="185"/>
      <c r="L32" s="185"/>
      <c r="M32" s="185"/>
      <c r="N32" s="185"/>
      <c r="O32" s="185"/>
      <c r="P32" s="185"/>
      <c r="Q32" s="185"/>
      <c r="R32" s="185"/>
      <c r="S32" s="186"/>
      <c r="T32"/>
      <c r="U32"/>
      <c r="V32"/>
    </row>
    <row r="33" spans="1:22" ht="18" customHeight="1" x14ac:dyDescent="0.2">
      <c r="A33" s="163" t="s">
        <v>149</v>
      </c>
      <c r="B33" s="159"/>
      <c r="C33" s="160"/>
      <c r="D33" s="162"/>
      <c r="E33" s="162"/>
      <c r="F33" s="159"/>
      <c r="G33" s="159"/>
      <c r="H33"/>
      <c r="I33" s="184"/>
      <c r="J33" s="185"/>
      <c r="K33" s="185"/>
      <c r="L33" s="185"/>
      <c r="M33" s="185"/>
      <c r="N33" s="185"/>
      <c r="O33" s="185"/>
      <c r="P33" s="185"/>
      <c r="Q33" s="185"/>
      <c r="R33" s="185"/>
      <c r="S33" s="186"/>
      <c r="T33"/>
      <c r="U33"/>
      <c r="V33"/>
    </row>
    <row r="34" spans="1:22" ht="18" customHeight="1" x14ac:dyDescent="0.2">
      <c r="A34" s="163"/>
      <c r="B34" s="159"/>
      <c r="C34" s="9"/>
      <c r="D34" s="9"/>
      <c r="E34" s="9"/>
      <c r="F34" s="164" t="s">
        <v>21</v>
      </c>
      <c r="G34" s="165" t="s">
        <v>118</v>
      </c>
      <c r="H34"/>
      <c r="I34" s="184"/>
      <c r="J34" s="185"/>
      <c r="K34" s="185"/>
      <c r="L34" s="185"/>
      <c r="M34" s="185"/>
      <c r="N34" s="185"/>
      <c r="O34" s="185"/>
      <c r="P34" s="185"/>
      <c r="Q34" s="185"/>
      <c r="R34" s="185"/>
      <c r="S34" s="186"/>
      <c r="T34"/>
      <c r="U34"/>
      <c r="V34"/>
    </row>
    <row r="35" spans="1:22" ht="18" customHeight="1" x14ac:dyDescent="0.2">
      <c r="A35" s="139"/>
      <c r="B35" s="139" t="s">
        <v>5</v>
      </c>
      <c r="C35" s="195" t="s">
        <v>163</v>
      </c>
      <c r="D35" s="196"/>
      <c r="E35" s="195" t="s">
        <v>164</v>
      </c>
      <c r="F35" s="196"/>
      <c r="G35" s="155" t="s">
        <v>123</v>
      </c>
      <c r="H35"/>
      <c r="I35" s="184"/>
      <c r="J35" s="185"/>
      <c r="K35" s="185"/>
      <c r="L35" s="185"/>
      <c r="M35" s="185"/>
      <c r="N35" s="185"/>
      <c r="O35" s="185"/>
      <c r="P35" s="185"/>
      <c r="Q35" s="185"/>
      <c r="R35" s="185"/>
      <c r="S35" s="186"/>
      <c r="T35"/>
      <c r="U35"/>
      <c r="V35"/>
    </row>
    <row r="36" spans="1:22" ht="18" customHeight="1" x14ac:dyDescent="0.3">
      <c r="A36" s="130" t="s">
        <v>3</v>
      </c>
      <c r="B36" s="146">
        <v>1</v>
      </c>
      <c r="C36" s="166">
        <v>0</v>
      </c>
      <c r="D36" s="167"/>
      <c r="E36" s="166">
        <v>59.99</v>
      </c>
      <c r="F36" s="167"/>
      <c r="G36" s="168">
        <v>1</v>
      </c>
      <c r="H36"/>
      <c r="I36" s="184"/>
      <c r="J36" s="185"/>
      <c r="K36" s="185"/>
      <c r="L36" s="185"/>
      <c r="M36" s="185"/>
      <c r="N36" s="185"/>
      <c r="O36" s="185"/>
      <c r="P36" s="185"/>
      <c r="Q36" s="185"/>
      <c r="R36" s="185"/>
      <c r="S36" s="186"/>
      <c r="T36"/>
      <c r="U36"/>
      <c r="V36"/>
    </row>
    <row r="37" spans="1:22" ht="18" customHeight="1" x14ac:dyDescent="0.3">
      <c r="A37" s="130" t="s">
        <v>3</v>
      </c>
      <c r="B37" s="143">
        <v>2</v>
      </c>
      <c r="C37" s="166">
        <v>60</v>
      </c>
      <c r="D37" s="167"/>
      <c r="E37" s="166">
        <v>100</v>
      </c>
      <c r="F37" s="167"/>
      <c r="G37" s="168">
        <v>0</v>
      </c>
      <c r="H37"/>
      <c r="I37" s="184"/>
      <c r="J37" s="185"/>
      <c r="K37" s="185"/>
      <c r="L37" s="185"/>
      <c r="M37" s="185"/>
      <c r="N37" s="185"/>
      <c r="O37" s="185"/>
      <c r="P37" s="185"/>
      <c r="Q37" s="185"/>
      <c r="R37" s="185"/>
      <c r="S37" s="186"/>
      <c r="T37"/>
      <c r="U37"/>
      <c r="V37"/>
    </row>
    <row r="38" spans="1:22" ht="18" customHeight="1" x14ac:dyDescent="0.3">
      <c r="A38" s="161"/>
      <c r="B38" s="159"/>
      <c r="C38" s="160"/>
      <c r="D38" s="162"/>
      <c r="E38" s="162"/>
      <c r="F38" s="159"/>
      <c r="G38" s="159"/>
      <c r="H38"/>
      <c r="I38" s="184"/>
      <c r="J38" s="185"/>
      <c r="K38" s="185"/>
      <c r="L38" s="185"/>
      <c r="M38" s="185"/>
      <c r="N38" s="185"/>
      <c r="O38" s="185"/>
      <c r="P38" s="185"/>
      <c r="Q38" s="185"/>
      <c r="R38" s="185"/>
      <c r="S38" s="186"/>
      <c r="T38"/>
      <c r="U38"/>
      <c r="V38"/>
    </row>
    <row r="39" spans="1:22" ht="18" customHeight="1" x14ac:dyDescent="0.2">
      <c r="D39" s="97"/>
      <c r="E39"/>
      <c r="I39" s="184"/>
      <c r="J39" s="185"/>
      <c r="K39" s="185"/>
      <c r="L39" s="185"/>
      <c r="M39" s="185"/>
      <c r="N39" s="185"/>
      <c r="O39" s="185"/>
      <c r="P39" s="185"/>
      <c r="Q39" s="185"/>
      <c r="R39" s="185"/>
      <c r="S39" s="186"/>
    </row>
    <row r="40" spans="1:22" ht="18" customHeight="1" x14ac:dyDescent="0.2">
      <c r="H40"/>
      <c r="I40" s="184"/>
      <c r="J40" s="185"/>
      <c r="K40" s="185"/>
      <c r="L40" s="185"/>
      <c r="M40" s="185"/>
      <c r="N40" s="185"/>
      <c r="O40" s="185"/>
      <c r="P40" s="185"/>
      <c r="Q40" s="185"/>
      <c r="R40" s="185"/>
      <c r="S40" s="186"/>
      <c r="T40"/>
      <c r="U40"/>
      <c r="V40"/>
    </row>
    <row r="41" spans="1:22" ht="18" customHeight="1" x14ac:dyDescent="0.2">
      <c r="H41"/>
      <c r="I41" s="184"/>
      <c r="J41" s="185"/>
      <c r="K41" s="185"/>
      <c r="L41" s="185"/>
      <c r="M41" s="185"/>
      <c r="N41" s="185"/>
      <c r="O41" s="185"/>
      <c r="P41" s="185"/>
      <c r="Q41" s="185"/>
      <c r="R41" s="185"/>
      <c r="S41" s="186"/>
      <c r="T41"/>
      <c r="U41"/>
      <c r="V41"/>
    </row>
    <row r="42" spans="1:22" ht="18" customHeight="1" x14ac:dyDescent="0.2">
      <c r="H42"/>
      <c r="I42" s="187"/>
      <c r="J42" s="188"/>
      <c r="K42" s="188"/>
      <c r="L42" s="188"/>
      <c r="M42" s="188"/>
      <c r="N42" s="188"/>
      <c r="O42" s="188"/>
      <c r="P42" s="188"/>
      <c r="Q42" s="188"/>
      <c r="R42" s="188"/>
      <c r="S42" s="189"/>
      <c r="T42"/>
      <c r="U42"/>
      <c r="V42"/>
    </row>
    <row r="43" spans="1:22" ht="18" customHeight="1" x14ac:dyDescent="0.2">
      <c r="H43"/>
      <c r="I43"/>
      <c r="J43"/>
      <c r="K43"/>
      <c r="L43"/>
      <c r="M43"/>
      <c r="N43"/>
      <c r="O43"/>
      <c r="P43"/>
      <c r="Q43"/>
      <c r="R43"/>
      <c r="S43"/>
      <c r="T43"/>
      <c r="U43"/>
      <c r="V43"/>
    </row>
    <row r="44" spans="1:22" ht="18" customHeight="1" x14ac:dyDescent="0.2">
      <c r="H44"/>
      <c r="I44"/>
      <c r="J44"/>
      <c r="K44"/>
      <c r="L44"/>
      <c r="M44"/>
      <c r="N44"/>
      <c r="O44"/>
      <c r="P44"/>
      <c r="Q44"/>
      <c r="R44"/>
      <c r="S44"/>
      <c r="T44"/>
      <c r="U44"/>
      <c r="V44"/>
    </row>
    <row r="45" spans="1:22" ht="18" customHeight="1" x14ac:dyDescent="0.2">
      <c r="H45"/>
      <c r="I45"/>
      <c r="J45"/>
      <c r="K45"/>
      <c r="L45"/>
      <c r="M45"/>
      <c r="N45"/>
      <c r="O45"/>
      <c r="P45"/>
      <c r="Q45"/>
      <c r="R45"/>
      <c r="S45"/>
      <c r="T45"/>
      <c r="U45"/>
      <c r="V45"/>
    </row>
    <row r="46" spans="1:22" ht="18" customHeight="1" x14ac:dyDescent="0.2">
      <c r="H46"/>
      <c r="I46"/>
      <c r="J46"/>
      <c r="K46"/>
      <c r="L46"/>
      <c r="M46"/>
      <c r="N46"/>
      <c r="O46"/>
      <c r="P46"/>
      <c r="Q46"/>
      <c r="R46"/>
      <c r="S46"/>
      <c r="T46"/>
      <c r="U46"/>
      <c r="V46"/>
    </row>
    <row r="47" spans="1:22" ht="18" customHeight="1" x14ac:dyDescent="0.2">
      <c r="H47"/>
      <c r="I47"/>
      <c r="J47"/>
      <c r="K47"/>
      <c r="L47"/>
      <c r="M47"/>
      <c r="N47"/>
      <c r="O47"/>
      <c r="P47"/>
      <c r="Q47"/>
      <c r="R47"/>
      <c r="S47"/>
      <c r="T47"/>
      <c r="U47"/>
      <c r="V47"/>
    </row>
    <row r="48" spans="1:22" ht="18" customHeight="1" x14ac:dyDescent="0.2">
      <c r="H48"/>
      <c r="I48"/>
      <c r="J48"/>
      <c r="K48"/>
      <c r="L48"/>
      <c r="M48"/>
      <c r="N48"/>
      <c r="O48"/>
      <c r="P48"/>
      <c r="Q48"/>
      <c r="R48"/>
      <c r="S48"/>
      <c r="T48"/>
      <c r="U48"/>
      <c r="V48"/>
    </row>
    <row r="49" spans="8:22" ht="18" customHeight="1" x14ac:dyDescent="0.2">
      <c r="H49"/>
      <c r="I49"/>
      <c r="J49"/>
      <c r="K49"/>
      <c r="L49"/>
      <c r="M49"/>
      <c r="N49"/>
      <c r="O49"/>
      <c r="P49"/>
      <c r="Q49"/>
      <c r="R49"/>
      <c r="S49"/>
      <c r="T49"/>
      <c r="U49"/>
      <c r="V49"/>
    </row>
    <row r="50" spans="8:22" ht="18" customHeight="1" x14ac:dyDescent="0.2">
      <c r="H50"/>
      <c r="I50"/>
      <c r="J50"/>
      <c r="K50"/>
      <c r="L50"/>
      <c r="M50"/>
      <c r="N50"/>
      <c r="O50"/>
      <c r="P50"/>
      <c r="Q50"/>
      <c r="R50"/>
      <c r="S50"/>
      <c r="T50"/>
      <c r="U50"/>
      <c r="V50"/>
    </row>
    <row r="51" spans="8:22" ht="18" customHeight="1" x14ac:dyDescent="0.2">
      <c r="H51"/>
      <c r="I51"/>
      <c r="J51"/>
      <c r="K51"/>
      <c r="L51"/>
      <c r="M51"/>
      <c r="N51"/>
      <c r="O51"/>
      <c r="P51"/>
      <c r="Q51"/>
      <c r="R51"/>
      <c r="S51"/>
      <c r="T51"/>
      <c r="U51"/>
      <c r="V51"/>
    </row>
    <row r="52" spans="8:22" ht="18" customHeight="1" x14ac:dyDescent="0.2">
      <c r="H52"/>
      <c r="I52"/>
      <c r="J52"/>
      <c r="K52"/>
      <c r="L52"/>
      <c r="M52"/>
      <c r="N52"/>
      <c r="O52"/>
      <c r="P52"/>
      <c r="Q52"/>
      <c r="R52"/>
      <c r="S52"/>
      <c r="T52"/>
      <c r="U52"/>
      <c r="V52"/>
    </row>
    <row r="53" spans="8:22" ht="18" customHeight="1" x14ac:dyDescent="0.2">
      <c r="H53"/>
      <c r="I53"/>
      <c r="J53"/>
      <c r="K53"/>
      <c r="L53"/>
      <c r="M53"/>
      <c r="N53"/>
      <c r="O53"/>
      <c r="P53"/>
      <c r="Q53"/>
      <c r="R53"/>
      <c r="S53"/>
      <c r="T53"/>
      <c r="U53"/>
      <c r="V53"/>
    </row>
    <row r="54" spans="8:22" ht="18" customHeight="1" x14ac:dyDescent="0.2">
      <c r="H54"/>
      <c r="I54"/>
      <c r="J54"/>
      <c r="K54"/>
      <c r="L54"/>
      <c r="M54"/>
      <c r="N54"/>
      <c r="O54"/>
      <c r="P54"/>
      <c r="Q54"/>
      <c r="R54"/>
      <c r="S54"/>
      <c r="T54"/>
      <c r="U54"/>
      <c r="V54"/>
    </row>
    <row r="55" spans="8:22" ht="18" customHeight="1" x14ac:dyDescent="0.2">
      <c r="H55"/>
      <c r="I55"/>
      <c r="J55"/>
      <c r="K55"/>
      <c r="L55"/>
      <c r="M55"/>
      <c r="N55"/>
      <c r="O55"/>
      <c r="P55"/>
      <c r="Q55"/>
      <c r="R55"/>
      <c r="S55"/>
      <c r="T55"/>
      <c r="U55"/>
      <c r="V55"/>
    </row>
    <row r="56" spans="8:22" ht="18" customHeight="1" x14ac:dyDescent="0.2">
      <c r="H56"/>
      <c r="I56"/>
      <c r="J56"/>
      <c r="K56"/>
      <c r="L56"/>
      <c r="M56"/>
      <c r="N56"/>
      <c r="O56"/>
      <c r="P56"/>
      <c r="Q56"/>
      <c r="R56"/>
      <c r="S56"/>
      <c r="T56"/>
      <c r="U56"/>
      <c r="V56"/>
    </row>
    <row r="57" spans="8:22" ht="18" customHeight="1" x14ac:dyDescent="0.2">
      <c r="H57"/>
      <c r="I57"/>
      <c r="J57"/>
      <c r="K57"/>
      <c r="L57"/>
      <c r="M57"/>
      <c r="N57"/>
      <c r="O57"/>
      <c r="P57"/>
      <c r="Q57"/>
      <c r="R57"/>
      <c r="S57"/>
      <c r="T57"/>
      <c r="U57"/>
      <c r="V57"/>
    </row>
    <row r="58" spans="8:22" ht="18" customHeight="1" x14ac:dyDescent="0.2">
      <c r="H58"/>
      <c r="I58"/>
      <c r="J58"/>
      <c r="K58"/>
      <c r="L58"/>
      <c r="M58"/>
      <c r="N58"/>
      <c r="O58"/>
      <c r="P58"/>
      <c r="Q58"/>
      <c r="R58"/>
      <c r="S58"/>
      <c r="T58"/>
      <c r="U58"/>
      <c r="V58"/>
    </row>
    <row r="59" spans="8:22" ht="18" customHeight="1" x14ac:dyDescent="0.2">
      <c r="H59"/>
      <c r="I59"/>
      <c r="J59"/>
      <c r="K59"/>
      <c r="L59"/>
      <c r="M59"/>
      <c r="N59"/>
      <c r="O59"/>
      <c r="P59"/>
      <c r="Q59"/>
      <c r="R59"/>
      <c r="S59"/>
      <c r="T59"/>
      <c r="U59"/>
      <c r="V59"/>
    </row>
    <row r="60" spans="8:22" ht="18" customHeight="1" x14ac:dyDescent="0.2">
      <c r="H60"/>
      <c r="I60"/>
      <c r="J60"/>
      <c r="K60"/>
      <c r="L60"/>
      <c r="M60"/>
      <c r="N60"/>
      <c r="O60"/>
      <c r="P60"/>
      <c r="Q60"/>
      <c r="R60"/>
      <c r="S60"/>
      <c r="T60"/>
      <c r="U60"/>
      <c r="V60"/>
    </row>
    <row r="61" spans="8:22" ht="18" customHeight="1" x14ac:dyDescent="0.2">
      <c r="H61"/>
      <c r="I61"/>
      <c r="J61"/>
      <c r="K61"/>
      <c r="L61"/>
      <c r="M61"/>
      <c r="N61"/>
      <c r="O61"/>
      <c r="P61"/>
      <c r="Q61"/>
      <c r="R61"/>
      <c r="S61"/>
      <c r="T61"/>
      <c r="U61"/>
      <c r="V61"/>
    </row>
    <row r="62" spans="8:22" ht="18" customHeight="1" x14ac:dyDescent="0.2">
      <c r="H62"/>
      <c r="I62"/>
      <c r="J62"/>
      <c r="K62"/>
      <c r="L62"/>
      <c r="M62"/>
      <c r="N62"/>
      <c r="O62"/>
      <c r="P62"/>
      <c r="Q62"/>
      <c r="R62"/>
      <c r="S62"/>
      <c r="T62"/>
      <c r="U62"/>
      <c r="V62"/>
    </row>
    <row r="63" spans="8:22" ht="18" customHeight="1" x14ac:dyDescent="0.2">
      <c r="H63"/>
      <c r="I63"/>
      <c r="J63"/>
      <c r="K63"/>
      <c r="L63"/>
      <c r="M63"/>
      <c r="N63"/>
      <c r="O63"/>
      <c r="P63"/>
      <c r="Q63"/>
      <c r="R63"/>
      <c r="S63"/>
      <c r="T63"/>
      <c r="U63"/>
      <c r="V63"/>
    </row>
    <row r="64" spans="8:22" ht="18" customHeight="1" x14ac:dyDescent="0.2">
      <c r="H64"/>
      <c r="I64"/>
      <c r="J64"/>
      <c r="K64"/>
      <c r="L64"/>
      <c r="M64"/>
      <c r="N64"/>
      <c r="O64"/>
      <c r="P64"/>
      <c r="Q64"/>
      <c r="R64"/>
      <c r="S64"/>
      <c r="T64"/>
      <c r="U64"/>
      <c r="V64"/>
    </row>
    <row r="65" spans="7:22" ht="18" customHeight="1" x14ac:dyDescent="0.2">
      <c r="H65"/>
      <c r="I65"/>
      <c r="J65"/>
      <c r="K65"/>
      <c r="L65"/>
      <c r="M65"/>
      <c r="N65"/>
      <c r="O65"/>
      <c r="P65"/>
      <c r="Q65"/>
      <c r="R65"/>
      <c r="S65"/>
      <c r="T65"/>
      <c r="U65"/>
      <c r="V65"/>
    </row>
    <row r="66" spans="7:22" ht="18" customHeight="1" x14ac:dyDescent="0.2">
      <c r="H66"/>
      <c r="I66"/>
      <c r="J66"/>
      <c r="K66"/>
      <c r="L66"/>
      <c r="M66"/>
      <c r="N66"/>
      <c r="O66"/>
      <c r="P66"/>
      <c r="Q66"/>
      <c r="R66"/>
      <c r="S66"/>
      <c r="T66"/>
      <c r="U66"/>
      <c r="V66"/>
    </row>
    <row r="67" spans="7:22" ht="18" customHeight="1" x14ac:dyDescent="0.2">
      <c r="H67"/>
      <c r="I67"/>
      <c r="J67"/>
      <c r="K67"/>
      <c r="L67"/>
      <c r="M67"/>
      <c r="N67"/>
      <c r="O67"/>
      <c r="P67"/>
      <c r="Q67"/>
      <c r="R67"/>
      <c r="S67"/>
      <c r="T67"/>
      <c r="U67"/>
      <c r="V67"/>
    </row>
    <row r="68" spans="7:22" ht="18" customHeight="1" x14ac:dyDescent="0.2">
      <c r="H68"/>
      <c r="I68"/>
      <c r="J68"/>
      <c r="K68"/>
      <c r="L68"/>
      <c r="M68"/>
      <c r="N68"/>
      <c r="O68"/>
      <c r="P68"/>
      <c r="Q68"/>
      <c r="R68"/>
      <c r="S68"/>
      <c r="T68"/>
      <c r="U68"/>
      <c r="V68"/>
    </row>
    <row r="69" spans="7:22" ht="18" customHeight="1" x14ac:dyDescent="0.2">
      <c r="H69"/>
      <c r="I69"/>
      <c r="J69"/>
      <c r="K69"/>
      <c r="L69"/>
      <c r="M69"/>
      <c r="N69"/>
      <c r="O69"/>
      <c r="P69"/>
      <c r="Q69"/>
      <c r="R69"/>
      <c r="S69"/>
      <c r="T69"/>
      <c r="U69"/>
      <c r="V69"/>
    </row>
    <row r="70" spans="7:22" ht="18" customHeight="1" x14ac:dyDescent="0.2">
      <c r="H70"/>
      <c r="I70"/>
      <c r="J70"/>
      <c r="K70"/>
      <c r="L70"/>
      <c r="M70"/>
      <c r="N70"/>
      <c r="O70"/>
      <c r="P70"/>
      <c r="Q70"/>
      <c r="R70"/>
      <c r="S70"/>
      <c r="T70"/>
      <c r="U70"/>
      <c r="V70"/>
    </row>
    <row r="71" spans="7:22" ht="18" customHeight="1" x14ac:dyDescent="0.2">
      <c r="H71"/>
      <c r="I71"/>
      <c r="J71"/>
      <c r="K71"/>
      <c r="L71"/>
      <c r="M71"/>
      <c r="N71"/>
      <c r="O71"/>
      <c r="P71"/>
      <c r="Q71"/>
      <c r="R71"/>
      <c r="S71"/>
      <c r="T71"/>
      <c r="U71"/>
      <c r="V71"/>
    </row>
    <row r="72" spans="7:22" ht="18" customHeight="1" x14ac:dyDescent="0.2">
      <c r="H72"/>
      <c r="I72"/>
      <c r="J72"/>
      <c r="K72"/>
      <c r="L72"/>
      <c r="M72"/>
      <c r="N72"/>
      <c r="O72"/>
      <c r="P72"/>
      <c r="Q72"/>
      <c r="R72"/>
      <c r="S72"/>
      <c r="T72"/>
      <c r="U72"/>
      <c r="V72"/>
    </row>
    <row r="73" spans="7:22" ht="18" customHeight="1" x14ac:dyDescent="0.2">
      <c r="H73"/>
      <c r="I73"/>
      <c r="J73"/>
      <c r="K73"/>
      <c r="L73"/>
      <c r="M73"/>
      <c r="N73"/>
      <c r="O73"/>
      <c r="P73"/>
      <c r="Q73"/>
      <c r="R73"/>
      <c r="S73"/>
      <c r="T73"/>
      <c r="U73"/>
      <c r="V73"/>
    </row>
    <row r="74" spans="7:22" ht="18" customHeight="1" x14ac:dyDescent="0.2">
      <c r="H74"/>
      <c r="I74"/>
      <c r="J74"/>
      <c r="K74"/>
      <c r="L74"/>
      <c r="M74"/>
      <c r="N74"/>
      <c r="O74"/>
      <c r="P74"/>
      <c r="Q74"/>
      <c r="R74"/>
      <c r="S74"/>
      <c r="T74"/>
      <c r="U74"/>
      <c r="V74"/>
    </row>
    <row r="75" spans="7:22" x14ac:dyDescent="0.2">
      <c r="G75"/>
    </row>
    <row r="76" spans="7:22" x14ac:dyDescent="0.2">
      <c r="G76"/>
    </row>
  </sheetData>
  <mergeCells count="13">
    <mergeCell ref="A6:B6"/>
    <mergeCell ref="C9:G17"/>
    <mergeCell ref="D28:E28"/>
    <mergeCell ref="F28:G28"/>
    <mergeCell ref="D29:E29"/>
    <mergeCell ref="F29:G29"/>
    <mergeCell ref="I4:S42"/>
    <mergeCell ref="D30:E30"/>
    <mergeCell ref="F30:G30"/>
    <mergeCell ref="F31:G31"/>
    <mergeCell ref="D31:E31"/>
    <mergeCell ref="C35:D35"/>
    <mergeCell ref="E35:F35"/>
  </mergeCells>
  <phoneticPr fontId="1" type="noConversion"/>
  <pageMargins left="0.25" right="0.25" top="0.34" bottom="0.37" header="0.3" footer="0.3"/>
  <pageSetup paperSize="9" scale="64"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Y85"/>
  <sheetViews>
    <sheetView showGridLines="0" topLeftCell="A49" zoomScale="80" zoomScaleNormal="80" workbookViewId="0">
      <selection activeCell="G56" sqref="G56"/>
    </sheetView>
  </sheetViews>
  <sheetFormatPr defaultColWidth="8.75" defaultRowHeight="18" customHeight="1" x14ac:dyDescent="0.2"/>
  <cols>
    <col min="1" max="2" width="6.625" style="3" customWidth="1"/>
    <col min="3" max="26" width="12.625" style="3" customWidth="1"/>
    <col min="27" max="28" width="10.625" style="3" customWidth="1"/>
    <col min="29" max="16384" width="8.75" style="3"/>
  </cols>
  <sheetData>
    <row r="1" spans="1:20" s="5" customFormat="1" ht="25.15" customHeight="1" x14ac:dyDescent="0.2">
      <c r="A1" s="202" t="str">
        <f>R2</f>
        <v>客户结算单/内容页/行项目</v>
      </c>
      <c r="B1" s="202"/>
      <c r="C1" s="202"/>
      <c r="D1" s="202"/>
      <c r="E1" s="202"/>
      <c r="F1" s="202"/>
      <c r="G1" s="202"/>
      <c r="H1" s="202"/>
      <c r="I1" s="202"/>
      <c r="Q1" s="24" t="s">
        <v>24</v>
      </c>
      <c r="R1" s="98" t="e">
        <f>#REF!</f>
        <v>#REF!</v>
      </c>
      <c r="S1" s="99"/>
      <c r="T1" s="100"/>
    </row>
    <row r="2" spans="1:20" s="5" customFormat="1" ht="25.15" customHeight="1" x14ac:dyDescent="0.2">
      <c r="A2" s="202"/>
      <c r="B2" s="202"/>
      <c r="C2" s="202"/>
      <c r="D2" s="202"/>
      <c r="E2" s="202"/>
      <c r="F2" s="202"/>
      <c r="G2" s="202"/>
      <c r="H2" s="202"/>
      <c r="I2" s="202"/>
      <c r="M2" s="203" t="s">
        <v>54</v>
      </c>
      <c r="N2" s="203"/>
      <c r="Q2" s="24" t="s">
        <v>23</v>
      </c>
      <c r="R2" s="15" t="s">
        <v>29</v>
      </c>
      <c r="S2" s="16"/>
      <c r="T2" s="17"/>
    </row>
    <row r="4" spans="1:20" ht="18" customHeight="1" x14ac:dyDescent="0.2">
      <c r="A4" s="13"/>
      <c r="B4" s="13"/>
      <c r="C4" s="13"/>
      <c r="D4" s="13"/>
      <c r="E4" s="13"/>
      <c r="F4" s="13"/>
      <c r="G4" s="13"/>
      <c r="H4" s="13"/>
      <c r="I4" s="13"/>
      <c r="J4" s="13"/>
      <c r="K4" s="13"/>
      <c r="L4" s="13"/>
      <c r="M4" s="13"/>
      <c r="N4" s="13"/>
      <c r="O4" s="13"/>
      <c r="P4" s="21" t="s">
        <v>82</v>
      </c>
      <c r="Q4" s="21" t="s">
        <v>16</v>
      </c>
      <c r="R4" s="21" t="s">
        <v>26</v>
      </c>
      <c r="S4" s="101" t="s">
        <v>18</v>
      </c>
      <c r="T4" s="101" t="s">
        <v>4</v>
      </c>
    </row>
    <row r="6" spans="1:20" ht="18" customHeight="1" x14ac:dyDescent="0.2">
      <c r="A6" s="204" t="s">
        <v>17</v>
      </c>
      <c r="B6" s="205"/>
      <c r="C6" s="104" t="s">
        <v>30</v>
      </c>
      <c r="D6" s="103" t="s">
        <v>89</v>
      </c>
      <c r="E6" s="104" t="s">
        <v>19</v>
      </c>
      <c r="F6" s="104" t="s">
        <v>20</v>
      </c>
      <c r="I6" s="97"/>
      <c r="M6" s="96"/>
    </row>
    <row r="7" spans="1:20" ht="18" customHeight="1" x14ac:dyDescent="0.2">
      <c r="A7" s="2"/>
      <c r="B7" s="2"/>
      <c r="C7" s="2"/>
      <c r="D7" s="2"/>
      <c r="I7" s="97"/>
      <c r="M7" s="96"/>
    </row>
    <row r="8" spans="1:20" ht="18" customHeight="1" x14ac:dyDescent="0.2">
      <c r="A8" s="206" t="s">
        <v>90</v>
      </c>
      <c r="B8" s="206"/>
      <c r="C8" s="101" t="s">
        <v>91</v>
      </c>
      <c r="D8" s="103" t="s">
        <v>92</v>
      </c>
      <c r="M8" s="96"/>
    </row>
    <row r="9" spans="1:20" ht="8.1" customHeight="1" x14ac:dyDescent="0.2"/>
    <row r="10" spans="1:20" ht="18" customHeight="1" x14ac:dyDescent="0.2">
      <c r="A10" s="207"/>
      <c r="B10" s="208"/>
      <c r="C10" s="208"/>
      <c r="D10" s="208"/>
      <c r="E10" s="209"/>
      <c r="F10" s="101" t="s">
        <v>2</v>
      </c>
      <c r="I10" s="1"/>
      <c r="T10" s="85" t="s">
        <v>21</v>
      </c>
    </row>
    <row r="11" spans="1:20" ht="8.1" customHeight="1" x14ac:dyDescent="0.2"/>
    <row r="12" spans="1:20" ht="18" customHeight="1" x14ac:dyDescent="0.2">
      <c r="A12" s="102" t="s">
        <v>22</v>
      </c>
      <c r="B12" s="32" t="s">
        <v>5</v>
      </c>
      <c r="C12" s="33" t="s">
        <v>71</v>
      </c>
      <c r="D12" s="40" t="s">
        <v>45</v>
      </c>
      <c r="E12" s="41"/>
      <c r="F12" s="40" t="s">
        <v>69</v>
      </c>
      <c r="G12" s="41"/>
      <c r="H12" s="32" t="s">
        <v>62</v>
      </c>
      <c r="I12" s="32" t="s">
        <v>59</v>
      </c>
      <c r="J12" s="32" t="s">
        <v>60</v>
      </c>
      <c r="K12" s="33" t="s">
        <v>44</v>
      </c>
      <c r="L12" s="34" t="s">
        <v>35</v>
      </c>
      <c r="M12" s="32" t="s">
        <v>36</v>
      </c>
      <c r="N12" s="34" t="s">
        <v>37</v>
      </c>
      <c r="O12" s="34" t="s">
        <v>51</v>
      </c>
      <c r="P12" s="34" t="s">
        <v>52</v>
      </c>
      <c r="Q12" s="57" t="s">
        <v>38</v>
      </c>
      <c r="R12" s="58"/>
      <c r="S12" s="57" t="s">
        <v>39</v>
      </c>
      <c r="T12" s="58"/>
    </row>
    <row r="13" spans="1:20" ht="18" customHeight="1" x14ac:dyDescent="0.2">
      <c r="A13" s="45" t="s">
        <v>3</v>
      </c>
      <c r="B13" s="46">
        <v>1</v>
      </c>
      <c r="C13" s="46" t="s">
        <v>74</v>
      </c>
      <c r="D13" s="47" t="s">
        <v>46</v>
      </c>
      <c r="E13" s="48"/>
      <c r="F13" s="47" t="s">
        <v>58</v>
      </c>
      <c r="G13" s="48"/>
      <c r="H13" s="46">
        <f>J37</f>
        <v>4</v>
      </c>
      <c r="I13" s="69">
        <f>'期初表_11.3C用(未完成)'!Q4+1</f>
        <v>43106</v>
      </c>
      <c r="J13" s="49">
        <f>I13+365-1</f>
        <v>43470</v>
      </c>
      <c r="K13" s="53">
        <v>45</v>
      </c>
      <c r="L13" s="50">
        <v>870</v>
      </c>
      <c r="M13" s="51">
        <v>0.16</v>
      </c>
      <c r="N13" s="50">
        <v>115.99999999999999</v>
      </c>
      <c r="O13" s="52">
        <v>100</v>
      </c>
      <c r="P13" s="50">
        <f>(H13*L13-O13)*(1+M13)</f>
        <v>3920.7999999999997</v>
      </c>
      <c r="Q13" s="59" t="s">
        <v>42</v>
      </c>
      <c r="R13" s="60"/>
      <c r="S13" s="59"/>
      <c r="T13" s="60"/>
    </row>
    <row r="14" spans="1:20" ht="18" customHeight="1" x14ac:dyDescent="0.2">
      <c r="A14" s="6" t="s">
        <v>3</v>
      </c>
      <c r="B14" s="75">
        <v>2</v>
      </c>
      <c r="C14" s="75" t="s">
        <v>78</v>
      </c>
      <c r="D14" s="71" t="s">
        <v>46</v>
      </c>
      <c r="E14" s="72"/>
      <c r="F14" s="71" t="s">
        <v>58</v>
      </c>
      <c r="G14" s="72"/>
      <c r="H14" s="75">
        <f>I60</f>
        <v>20</v>
      </c>
      <c r="I14" s="69">
        <f>'期初表_11.3C用(未完成)'!Q5+1</f>
        <v>43109</v>
      </c>
      <c r="J14" s="74">
        <f>I14+365-1</f>
        <v>43473</v>
      </c>
      <c r="K14" s="53">
        <v>45</v>
      </c>
      <c r="L14" s="83">
        <v>870</v>
      </c>
      <c r="M14" s="84">
        <v>0.16</v>
      </c>
      <c r="N14" s="83">
        <v>115.99999999999999</v>
      </c>
      <c r="O14" s="52">
        <v>100</v>
      </c>
      <c r="P14" s="83">
        <f>(H14*L14-O14)*(1+M14)</f>
        <v>20068</v>
      </c>
      <c r="Q14" s="59" t="s">
        <v>42</v>
      </c>
      <c r="R14" s="60"/>
      <c r="S14" s="59"/>
      <c r="T14" s="60"/>
    </row>
    <row r="15" spans="1:20" ht="18" customHeight="1" x14ac:dyDescent="0.2">
      <c r="A15" s="6" t="s">
        <v>3</v>
      </c>
      <c r="B15" s="35">
        <v>3</v>
      </c>
      <c r="C15" s="75">
        <v>2917</v>
      </c>
      <c r="D15" s="42" t="s">
        <v>46</v>
      </c>
      <c r="E15" s="43"/>
      <c r="F15" s="42" t="s">
        <v>57</v>
      </c>
      <c r="G15" s="43"/>
      <c r="H15" s="79">
        <f>I65</f>
        <v>40</v>
      </c>
      <c r="I15" s="69">
        <v>43256</v>
      </c>
      <c r="J15" s="36">
        <f>I15+365-1</f>
        <v>43620</v>
      </c>
      <c r="K15" s="53">
        <v>45</v>
      </c>
      <c r="L15" s="38">
        <v>870</v>
      </c>
      <c r="M15" s="39">
        <v>0.16</v>
      </c>
      <c r="N15" s="38">
        <v>115.99999999999999</v>
      </c>
      <c r="O15" s="52"/>
      <c r="P15" s="83">
        <f>(H15*L15-O15)*(1+M15)</f>
        <v>40368</v>
      </c>
      <c r="Q15" s="59"/>
      <c r="R15" s="60"/>
      <c r="S15" s="61"/>
      <c r="T15" s="62"/>
    </row>
    <row r="16" spans="1:20" ht="18" customHeight="1" x14ac:dyDescent="0.2">
      <c r="A16" s="6" t="s">
        <v>3</v>
      </c>
      <c r="B16" s="35">
        <v>4</v>
      </c>
      <c r="C16" s="75">
        <v>2917</v>
      </c>
      <c r="D16" s="42" t="s">
        <v>46</v>
      </c>
      <c r="E16" s="44"/>
      <c r="F16" s="42" t="s">
        <v>83</v>
      </c>
      <c r="G16" s="44"/>
      <c r="H16" s="79">
        <f>H15</f>
        <v>40</v>
      </c>
      <c r="I16" s="69"/>
      <c r="J16" s="36"/>
      <c r="K16" s="53">
        <v>45</v>
      </c>
      <c r="L16" s="38">
        <v>99</v>
      </c>
      <c r="M16" s="39">
        <v>0.16</v>
      </c>
      <c r="N16" s="38">
        <v>115.99999999999999</v>
      </c>
      <c r="O16" s="52"/>
      <c r="P16" s="83">
        <f>(H16*L16-O16)*(1+M16)</f>
        <v>4593.5999999999995</v>
      </c>
      <c r="Q16" s="59"/>
      <c r="R16" s="60"/>
      <c r="S16" s="61"/>
      <c r="T16" s="62"/>
    </row>
    <row r="17" spans="1:25" ht="18" customHeight="1" x14ac:dyDescent="0.2">
      <c r="A17" s="54"/>
      <c r="B17" s="55"/>
      <c r="C17" s="55"/>
      <c r="D17" s="56"/>
      <c r="E17" s="56"/>
      <c r="F17" s="56"/>
      <c r="G17" s="56"/>
      <c r="H17" s="56"/>
      <c r="I17" s="56"/>
      <c r="J17" s="56"/>
      <c r="K17" s="55"/>
      <c r="L17" s="55"/>
      <c r="M17" s="55"/>
      <c r="N17" s="55"/>
      <c r="O17" s="55"/>
      <c r="P17" s="55"/>
      <c r="Q17" s="55"/>
      <c r="R17" s="55"/>
      <c r="S17" s="55"/>
      <c r="T17" s="55"/>
      <c r="U17" s="55"/>
      <c r="V17" s="55"/>
      <c r="W17" s="55"/>
    </row>
    <row r="18" spans="1:25" ht="18" customHeight="1" x14ac:dyDescent="0.2">
      <c r="A18" s="201" t="s">
        <v>110</v>
      </c>
      <c r="B18" s="201"/>
      <c r="C18" s="201"/>
      <c r="D18" s="201"/>
      <c r="E18" s="201"/>
      <c r="F18" s="201"/>
      <c r="G18" s="201"/>
      <c r="H18" s="201"/>
      <c r="I18" s="201"/>
      <c r="J18" s="201"/>
      <c r="K18" s="201"/>
      <c r="L18" s="201"/>
      <c r="M18" s="201"/>
      <c r="N18" s="201"/>
      <c r="O18" s="201"/>
      <c r="P18" s="201"/>
      <c r="Q18" s="201"/>
      <c r="R18" s="201"/>
      <c r="S18" s="201"/>
      <c r="T18" s="201"/>
      <c r="U18"/>
      <c r="V18"/>
      <c r="W18"/>
      <c r="X18"/>
      <c r="Y18"/>
    </row>
    <row r="19" spans="1:25" ht="18" customHeight="1" x14ac:dyDescent="0.2">
      <c r="A19" s="201"/>
      <c r="B19" s="201"/>
      <c r="C19" s="201"/>
      <c r="D19" s="201"/>
      <c r="E19" s="201"/>
      <c r="F19" s="201"/>
      <c r="G19" s="201"/>
      <c r="H19" s="201"/>
      <c r="I19" s="201"/>
      <c r="J19" s="201"/>
      <c r="K19" s="201"/>
      <c r="L19" s="201"/>
      <c r="M19" s="201"/>
      <c r="N19" s="201"/>
      <c r="O19" s="201"/>
      <c r="P19" s="201"/>
      <c r="Q19" s="201"/>
      <c r="R19" s="201"/>
      <c r="S19" s="201"/>
      <c r="T19" s="201"/>
      <c r="U19"/>
      <c r="V19"/>
      <c r="W19"/>
      <c r="X19"/>
      <c r="Y19"/>
    </row>
    <row r="20" spans="1:25" ht="18" customHeight="1" x14ac:dyDescent="0.2">
      <c r="A20" s="201"/>
      <c r="B20" s="201"/>
      <c r="C20" s="201"/>
      <c r="D20" s="201"/>
      <c r="E20" s="201"/>
      <c r="F20" s="201"/>
      <c r="G20" s="201"/>
      <c r="H20" s="201"/>
      <c r="I20" s="201"/>
      <c r="J20" s="201"/>
      <c r="K20" s="201"/>
      <c r="L20" s="201"/>
      <c r="M20" s="201"/>
      <c r="N20" s="201"/>
      <c r="O20" s="201"/>
      <c r="P20" s="201"/>
      <c r="Q20" s="201"/>
      <c r="R20" s="201"/>
      <c r="S20" s="201"/>
      <c r="T20" s="201"/>
      <c r="U20"/>
      <c r="V20"/>
      <c r="W20"/>
      <c r="X20"/>
      <c r="Y20"/>
    </row>
    <row r="21" spans="1:25" ht="18" customHeight="1" x14ac:dyDescent="0.2">
      <c r="A21" s="201"/>
      <c r="B21" s="201"/>
      <c r="C21" s="201"/>
      <c r="D21" s="201"/>
      <c r="E21" s="201"/>
      <c r="F21" s="201"/>
      <c r="G21" s="201"/>
      <c r="H21" s="201"/>
      <c r="I21" s="201"/>
      <c r="J21" s="201"/>
      <c r="K21" s="201"/>
      <c r="L21" s="201"/>
      <c r="M21" s="201"/>
      <c r="N21" s="201"/>
      <c r="O21" s="201"/>
      <c r="P21" s="201"/>
      <c r="Q21" s="201"/>
      <c r="R21" s="201"/>
      <c r="S21" s="201"/>
      <c r="T21" s="201"/>
      <c r="U21"/>
      <c r="V21"/>
      <c r="W21"/>
      <c r="X21"/>
      <c r="Y21"/>
    </row>
    <row r="22" spans="1:25" ht="18" customHeight="1" x14ac:dyDescent="0.2">
      <c r="A22" s="201"/>
      <c r="B22" s="201"/>
      <c r="C22" s="201"/>
      <c r="D22" s="201"/>
      <c r="E22" s="201"/>
      <c r="F22" s="201"/>
      <c r="G22" s="201"/>
      <c r="H22" s="201"/>
      <c r="I22" s="201"/>
      <c r="J22" s="201"/>
      <c r="K22" s="201"/>
      <c r="L22" s="201"/>
      <c r="M22" s="201"/>
      <c r="N22" s="201"/>
      <c r="O22" s="201"/>
      <c r="P22" s="201"/>
      <c r="Q22" s="201"/>
      <c r="R22" s="201"/>
      <c r="S22" s="201"/>
      <c r="T22" s="201"/>
      <c r="U22"/>
      <c r="V22"/>
      <c r="W22"/>
      <c r="X22"/>
      <c r="Y22"/>
    </row>
    <row r="23" spans="1:25" ht="18" customHeight="1" x14ac:dyDescent="0.2">
      <c r="A23" s="201"/>
      <c r="B23" s="201"/>
      <c r="C23" s="201"/>
      <c r="D23" s="201"/>
      <c r="E23" s="201"/>
      <c r="F23" s="201"/>
      <c r="G23" s="201"/>
      <c r="H23" s="201"/>
      <c r="I23" s="201"/>
      <c r="J23" s="201"/>
      <c r="K23" s="201"/>
      <c r="L23" s="201"/>
      <c r="M23" s="201"/>
      <c r="N23" s="201"/>
      <c r="O23" s="201"/>
      <c r="P23" s="201"/>
      <c r="Q23" s="201"/>
      <c r="R23" s="201"/>
      <c r="S23" s="201"/>
      <c r="T23" s="201"/>
      <c r="U23"/>
      <c r="V23"/>
      <c r="W23"/>
      <c r="X23"/>
      <c r="Y23"/>
    </row>
    <row r="24" spans="1:25" ht="18" customHeight="1" x14ac:dyDescent="0.2">
      <c r="A24" s="201"/>
      <c r="B24" s="201"/>
      <c r="C24" s="201"/>
      <c r="D24" s="201"/>
      <c r="E24" s="201"/>
      <c r="F24" s="201"/>
      <c r="G24" s="201"/>
      <c r="H24" s="201"/>
      <c r="I24" s="201"/>
      <c r="J24" s="201"/>
      <c r="K24" s="201"/>
      <c r="L24" s="201"/>
      <c r="M24" s="201"/>
      <c r="N24" s="201"/>
      <c r="O24" s="201"/>
      <c r="P24" s="201"/>
      <c r="Q24" s="201"/>
      <c r="R24" s="201"/>
      <c r="S24" s="201"/>
      <c r="T24" s="201"/>
      <c r="U24"/>
      <c r="V24"/>
      <c r="W24"/>
      <c r="X24"/>
      <c r="Y24"/>
    </row>
    <row r="25" spans="1:25" ht="18" customHeight="1" x14ac:dyDescent="0.2">
      <c r="A25" s="201"/>
      <c r="B25" s="201"/>
      <c r="C25" s="201"/>
      <c r="D25" s="201"/>
      <c r="E25" s="201"/>
      <c r="F25" s="201"/>
      <c r="G25" s="201"/>
      <c r="H25" s="201"/>
      <c r="I25" s="201"/>
      <c r="J25" s="201"/>
      <c r="K25" s="201"/>
      <c r="L25" s="201"/>
      <c r="M25" s="201"/>
      <c r="N25" s="201"/>
      <c r="O25" s="201"/>
      <c r="P25" s="201"/>
      <c r="Q25" s="201"/>
      <c r="R25" s="201"/>
      <c r="S25" s="201"/>
      <c r="T25" s="201"/>
      <c r="U25"/>
      <c r="V25"/>
      <c r="W25"/>
      <c r="X25"/>
      <c r="Y25"/>
    </row>
    <row r="26" spans="1:25" ht="18" customHeight="1" x14ac:dyDescent="0.2">
      <c r="A26" s="201"/>
      <c r="B26" s="201"/>
      <c r="C26" s="201"/>
      <c r="D26" s="201"/>
      <c r="E26" s="201"/>
      <c r="F26" s="201"/>
      <c r="G26" s="201"/>
      <c r="H26" s="201"/>
      <c r="I26" s="201"/>
      <c r="J26" s="201"/>
      <c r="K26" s="201"/>
      <c r="L26" s="201"/>
      <c r="M26" s="201"/>
      <c r="N26" s="201"/>
      <c r="O26" s="201"/>
      <c r="P26" s="201"/>
      <c r="Q26" s="201"/>
      <c r="R26" s="201"/>
      <c r="S26" s="201"/>
      <c r="T26" s="201"/>
      <c r="U26"/>
      <c r="V26"/>
      <c r="W26"/>
      <c r="X26"/>
      <c r="Y26"/>
    </row>
    <row r="27" spans="1:25" ht="18" customHeight="1" x14ac:dyDescent="0.2">
      <c r="A27" s="201"/>
      <c r="B27" s="201"/>
      <c r="C27" s="201"/>
      <c r="D27" s="201"/>
      <c r="E27" s="201"/>
      <c r="F27" s="201"/>
      <c r="G27" s="201"/>
      <c r="H27" s="201"/>
      <c r="I27" s="201"/>
      <c r="J27" s="201"/>
      <c r="K27" s="201"/>
      <c r="L27" s="201"/>
      <c r="M27" s="201"/>
      <c r="N27" s="201"/>
      <c r="O27" s="201"/>
      <c r="P27" s="201"/>
      <c r="Q27" s="201"/>
      <c r="R27" s="201"/>
      <c r="S27" s="201"/>
      <c r="T27" s="201"/>
      <c r="U27"/>
      <c r="V27"/>
      <c r="W27"/>
      <c r="X27"/>
      <c r="Y27"/>
    </row>
    <row r="28" spans="1:25" ht="18" customHeight="1" x14ac:dyDescent="0.2">
      <c r="A28" s="201"/>
      <c r="B28" s="201"/>
      <c r="C28" s="201"/>
      <c r="D28" s="201"/>
      <c r="E28" s="201"/>
      <c r="F28" s="201"/>
      <c r="G28" s="201"/>
      <c r="H28" s="201"/>
      <c r="I28" s="201"/>
      <c r="J28" s="201"/>
      <c r="K28" s="201"/>
      <c r="L28" s="201"/>
      <c r="M28" s="201"/>
      <c r="N28" s="201"/>
      <c r="O28" s="201"/>
      <c r="P28" s="201"/>
      <c r="Q28" s="201"/>
      <c r="R28" s="201"/>
      <c r="S28" s="201"/>
      <c r="T28" s="201"/>
      <c r="U28"/>
      <c r="V28"/>
      <c r="W28"/>
      <c r="X28"/>
      <c r="Y28"/>
    </row>
    <row r="29" spans="1:25" ht="18" customHeight="1" x14ac:dyDescent="0.2">
      <c r="A29" s="201"/>
      <c r="B29" s="201"/>
      <c r="C29" s="201"/>
      <c r="D29" s="201"/>
      <c r="E29" s="201"/>
      <c r="F29" s="201"/>
      <c r="G29" s="201"/>
      <c r="H29" s="201"/>
      <c r="I29" s="201"/>
      <c r="J29" s="201"/>
      <c r="K29" s="201"/>
      <c r="L29" s="201"/>
      <c r="M29" s="201"/>
      <c r="N29" s="201"/>
      <c r="O29" s="201"/>
      <c r="P29" s="201"/>
      <c r="Q29" s="201"/>
      <c r="R29" s="201"/>
      <c r="S29" s="201"/>
      <c r="T29" s="201"/>
      <c r="U29"/>
      <c r="V29"/>
      <c r="W29"/>
      <c r="X29"/>
      <c r="Y29"/>
    </row>
    <row r="30" spans="1:25" ht="18" customHeight="1" x14ac:dyDescent="0.2">
      <c r="A30" s="201"/>
      <c r="B30" s="201"/>
      <c r="C30" s="201"/>
      <c r="D30" s="201"/>
      <c r="E30" s="201"/>
      <c r="F30" s="201"/>
      <c r="G30" s="201"/>
      <c r="H30" s="201"/>
      <c r="I30" s="201"/>
      <c r="J30" s="201"/>
      <c r="K30" s="201"/>
      <c r="L30" s="201"/>
      <c r="M30" s="201"/>
      <c r="N30" s="201"/>
      <c r="O30" s="201"/>
      <c r="P30" s="201"/>
      <c r="Q30" s="201"/>
      <c r="R30" s="201"/>
      <c r="S30" s="201"/>
      <c r="T30" s="201"/>
      <c r="U30"/>
      <c r="V30"/>
      <c r="W30"/>
      <c r="X30"/>
      <c r="Y30"/>
    </row>
    <row r="31" spans="1:25" ht="18" customHeight="1" x14ac:dyDescent="0.2">
      <c r="A31" s="201"/>
      <c r="B31" s="201"/>
      <c r="C31" s="201"/>
      <c r="D31" s="201"/>
      <c r="E31" s="201"/>
      <c r="F31" s="201"/>
      <c r="G31" s="201"/>
      <c r="H31" s="201"/>
      <c r="I31" s="201"/>
      <c r="J31" s="201"/>
      <c r="K31" s="201"/>
      <c r="L31" s="201"/>
      <c r="M31" s="201"/>
      <c r="N31" s="201"/>
      <c r="O31" s="201"/>
      <c r="P31" s="201"/>
      <c r="Q31" s="201"/>
      <c r="R31" s="201"/>
      <c r="S31" s="201"/>
      <c r="T31" s="201"/>
      <c r="U31"/>
      <c r="V31"/>
      <c r="W31"/>
      <c r="X31"/>
      <c r="Y31"/>
    </row>
    <row r="33" spans="1:25" ht="18" customHeight="1" x14ac:dyDescent="0.2">
      <c r="A33" s="54"/>
      <c r="B33" s="55"/>
      <c r="C33" s="55"/>
      <c r="D33" s="56"/>
      <c r="E33" s="56"/>
      <c r="F33" s="56"/>
      <c r="G33" s="56"/>
      <c r="H33" s="56"/>
      <c r="I33" s="56"/>
      <c r="J33" s="56"/>
      <c r="K33" s="55"/>
      <c r="L33" s="55"/>
      <c r="M33" s="55"/>
      <c r="N33" s="55"/>
      <c r="O33" s="55"/>
      <c r="P33" s="55"/>
      <c r="Q33" s="55"/>
      <c r="R33" s="55"/>
      <c r="S33" s="55"/>
      <c r="T33" s="55"/>
      <c r="U33" s="55"/>
      <c r="V33" s="55"/>
      <c r="W33" s="55"/>
    </row>
    <row r="34" spans="1:25" ht="18" customHeight="1" x14ac:dyDescent="0.2">
      <c r="A34" s="23" t="s">
        <v>55</v>
      </c>
      <c r="B34" s="23"/>
      <c r="G34" s="1"/>
      <c r="N34" s="55"/>
      <c r="O34" s="55"/>
      <c r="P34" s="55"/>
      <c r="Q34" s="55"/>
      <c r="R34" s="55"/>
      <c r="S34" s="55"/>
      <c r="T34" s="55"/>
      <c r="U34" s="55"/>
      <c r="V34" s="55"/>
      <c r="W34" s="55"/>
    </row>
    <row r="35" spans="1:25" ht="18" customHeight="1" x14ac:dyDescent="0.2">
      <c r="A35" s="102" t="s">
        <v>22</v>
      </c>
      <c r="B35" s="32" t="s">
        <v>5</v>
      </c>
      <c r="C35" s="33" t="s">
        <v>33</v>
      </c>
      <c r="D35" s="33" t="s">
        <v>34</v>
      </c>
      <c r="E35" s="33" t="s">
        <v>49</v>
      </c>
      <c r="F35" s="33" t="s">
        <v>50</v>
      </c>
      <c r="G35" s="33" t="s">
        <v>114</v>
      </c>
      <c r="H35" s="32" t="s">
        <v>56</v>
      </c>
      <c r="I35" s="32" t="s">
        <v>32</v>
      </c>
      <c r="J35" s="32" t="s">
        <v>61</v>
      </c>
      <c r="K35" s="57" t="s">
        <v>39</v>
      </c>
      <c r="L35" s="58"/>
    </row>
    <row r="36" spans="1:25" s="9" customFormat="1" ht="18" customHeight="1" x14ac:dyDescent="0.2">
      <c r="A36" s="6" t="s">
        <v>3</v>
      </c>
      <c r="B36" s="80" t="s">
        <v>63</v>
      </c>
      <c r="C36" s="75" t="s">
        <v>40</v>
      </c>
      <c r="D36" s="75" t="s">
        <v>73</v>
      </c>
      <c r="E36" s="75"/>
      <c r="F36" s="75"/>
      <c r="G36" s="75"/>
      <c r="H36" s="74"/>
      <c r="I36" s="75"/>
      <c r="J36" s="75">
        <f>'期初表_11.3C用(未完成)'!O4</f>
        <v>9</v>
      </c>
      <c r="K36" s="76"/>
      <c r="L36" s="77"/>
      <c r="N36" s="3"/>
      <c r="O36" s="3"/>
      <c r="P36" s="3"/>
      <c r="Q36" s="3"/>
    </row>
    <row r="37" spans="1:25" s="9" customFormat="1" ht="18" customHeight="1" x14ac:dyDescent="0.2">
      <c r="A37" s="6" t="s">
        <v>3</v>
      </c>
      <c r="B37" s="80" t="s">
        <v>63</v>
      </c>
      <c r="C37" s="75" t="s">
        <v>43</v>
      </c>
      <c r="D37" s="75">
        <v>128</v>
      </c>
      <c r="E37" s="75" t="s">
        <v>41</v>
      </c>
      <c r="F37" s="75">
        <v>298</v>
      </c>
      <c r="G37" s="75" t="s">
        <v>115</v>
      </c>
      <c r="H37" s="74">
        <v>43105</v>
      </c>
      <c r="I37" s="78">
        <v>-5</v>
      </c>
      <c r="J37" s="75">
        <f>J36+I37</f>
        <v>4</v>
      </c>
      <c r="K37" s="76"/>
      <c r="L37" s="77"/>
    </row>
    <row r="38" spans="1:25" ht="18" customHeight="1" x14ac:dyDescent="0.2">
      <c r="C38" s="1"/>
    </row>
    <row r="39" spans="1:25" ht="18" customHeight="1" x14ac:dyDescent="0.2">
      <c r="A39" s="201" t="s">
        <v>117</v>
      </c>
      <c r="B39" s="201"/>
      <c r="C39" s="201"/>
      <c r="D39" s="201"/>
      <c r="E39" s="201"/>
      <c r="F39" s="201"/>
      <c r="G39" s="201"/>
      <c r="H39" s="201"/>
      <c r="I39" s="201"/>
      <c r="J39" s="201"/>
      <c r="K39" s="201"/>
      <c r="L39" s="201"/>
      <c r="M39" s="201"/>
      <c r="N39" s="201"/>
      <c r="O39" s="201"/>
      <c r="P39" s="201"/>
      <c r="Q39" s="201"/>
      <c r="R39" s="201"/>
      <c r="S39" s="201"/>
      <c r="T39" s="201"/>
      <c r="U39"/>
      <c r="V39"/>
      <c r="W39"/>
      <c r="X39"/>
      <c r="Y39"/>
    </row>
    <row r="40" spans="1:25" ht="18" customHeight="1" x14ac:dyDescent="0.2">
      <c r="A40" s="201"/>
      <c r="B40" s="201"/>
      <c r="C40" s="201"/>
      <c r="D40" s="201"/>
      <c r="E40" s="201"/>
      <c r="F40" s="201"/>
      <c r="G40" s="201"/>
      <c r="H40" s="201"/>
      <c r="I40" s="201"/>
      <c r="J40" s="201"/>
      <c r="K40" s="201"/>
      <c r="L40" s="201"/>
      <c r="M40" s="201"/>
      <c r="N40" s="201"/>
      <c r="O40" s="201"/>
      <c r="P40" s="201"/>
      <c r="Q40" s="201"/>
      <c r="R40" s="201"/>
      <c r="S40" s="201"/>
      <c r="T40" s="201"/>
      <c r="U40"/>
      <c r="V40"/>
      <c r="W40"/>
      <c r="X40"/>
      <c r="Y40"/>
    </row>
    <row r="41" spans="1:25" ht="18" customHeight="1" x14ac:dyDescent="0.2">
      <c r="A41" s="201"/>
      <c r="B41" s="201"/>
      <c r="C41" s="201"/>
      <c r="D41" s="201"/>
      <c r="E41" s="201"/>
      <c r="F41" s="201"/>
      <c r="G41" s="201"/>
      <c r="H41" s="201"/>
      <c r="I41" s="201"/>
      <c r="J41" s="201"/>
      <c r="K41" s="201"/>
      <c r="L41" s="201"/>
      <c r="M41" s="201"/>
      <c r="N41" s="201"/>
      <c r="O41" s="201"/>
      <c r="P41" s="201"/>
      <c r="Q41" s="201"/>
      <c r="R41" s="201"/>
      <c r="S41" s="201"/>
      <c r="T41" s="201"/>
      <c r="U41"/>
      <c r="V41"/>
      <c r="W41"/>
      <c r="X41"/>
      <c r="Y41"/>
    </row>
    <row r="42" spans="1:25" ht="18" customHeight="1" x14ac:dyDescent="0.2">
      <c r="A42" s="201"/>
      <c r="B42" s="201"/>
      <c r="C42" s="201"/>
      <c r="D42" s="201"/>
      <c r="E42" s="201"/>
      <c r="F42" s="201"/>
      <c r="G42" s="201"/>
      <c r="H42" s="201"/>
      <c r="I42" s="201"/>
      <c r="J42" s="201"/>
      <c r="K42" s="201"/>
      <c r="L42" s="201"/>
      <c r="M42" s="201"/>
      <c r="N42" s="201"/>
      <c r="O42" s="201"/>
      <c r="P42" s="201"/>
      <c r="Q42" s="201"/>
      <c r="R42" s="201"/>
      <c r="S42" s="201"/>
      <c r="T42" s="201"/>
      <c r="U42"/>
      <c r="V42"/>
      <c r="W42"/>
      <c r="X42"/>
      <c r="Y42"/>
    </row>
    <row r="43" spans="1:25" ht="18" customHeight="1" x14ac:dyDescent="0.2">
      <c r="A43" s="201"/>
      <c r="B43" s="201"/>
      <c r="C43" s="201"/>
      <c r="D43" s="201"/>
      <c r="E43" s="201"/>
      <c r="F43" s="201"/>
      <c r="G43" s="201"/>
      <c r="H43" s="201"/>
      <c r="I43" s="201"/>
      <c r="J43" s="201"/>
      <c r="K43" s="201"/>
      <c r="L43" s="201"/>
      <c r="M43" s="201"/>
      <c r="N43" s="201"/>
      <c r="O43" s="201"/>
      <c r="P43" s="201"/>
      <c r="Q43" s="201"/>
      <c r="R43" s="201"/>
      <c r="S43" s="201"/>
      <c r="T43" s="201"/>
      <c r="U43"/>
      <c r="V43"/>
      <c r="W43"/>
      <c r="X43"/>
      <c r="Y43"/>
    </row>
    <row r="44" spans="1:25" ht="18" customHeight="1" x14ac:dyDescent="0.2">
      <c r="A44" s="201"/>
      <c r="B44" s="201"/>
      <c r="C44" s="201"/>
      <c r="D44" s="201"/>
      <c r="E44" s="201"/>
      <c r="F44" s="201"/>
      <c r="G44" s="201"/>
      <c r="H44" s="201"/>
      <c r="I44" s="201"/>
      <c r="J44" s="201"/>
      <c r="K44" s="201"/>
      <c r="L44" s="201"/>
      <c r="M44" s="201"/>
      <c r="N44" s="201"/>
      <c r="O44" s="201"/>
      <c r="P44" s="201"/>
      <c r="Q44" s="201"/>
      <c r="R44" s="201"/>
      <c r="S44" s="201"/>
      <c r="T44" s="201"/>
      <c r="U44"/>
      <c r="V44"/>
      <c r="W44"/>
      <c r="X44"/>
      <c r="Y44"/>
    </row>
    <row r="45" spans="1:25" ht="18" customHeight="1" x14ac:dyDescent="0.2">
      <c r="A45" s="201"/>
      <c r="B45" s="201"/>
      <c r="C45" s="201"/>
      <c r="D45" s="201"/>
      <c r="E45" s="201"/>
      <c r="F45" s="201"/>
      <c r="G45" s="201"/>
      <c r="H45" s="201"/>
      <c r="I45" s="201"/>
      <c r="J45" s="201"/>
      <c r="K45" s="201"/>
      <c r="L45" s="201"/>
      <c r="M45" s="201"/>
      <c r="N45" s="201"/>
      <c r="O45" s="201"/>
      <c r="P45" s="201"/>
      <c r="Q45" s="201"/>
      <c r="R45" s="201"/>
      <c r="S45" s="201"/>
      <c r="T45" s="201"/>
      <c r="U45"/>
      <c r="V45"/>
      <c r="W45"/>
      <c r="X45"/>
      <c r="Y45"/>
    </row>
    <row r="46" spans="1:25" ht="18" customHeight="1" x14ac:dyDescent="0.2">
      <c r="A46" s="201"/>
      <c r="B46" s="201"/>
      <c r="C46" s="201"/>
      <c r="D46" s="201"/>
      <c r="E46" s="201"/>
      <c r="F46" s="201"/>
      <c r="G46" s="201"/>
      <c r="H46" s="201"/>
      <c r="I46" s="201"/>
      <c r="J46" s="201"/>
      <c r="K46" s="201"/>
      <c r="L46" s="201"/>
      <c r="M46" s="201"/>
      <c r="N46" s="201"/>
      <c r="O46" s="201"/>
      <c r="P46" s="201"/>
      <c r="Q46" s="201"/>
      <c r="R46" s="201"/>
      <c r="S46" s="201"/>
      <c r="T46" s="201"/>
      <c r="U46"/>
      <c r="V46"/>
      <c r="W46"/>
      <c r="X46"/>
      <c r="Y46"/>
    </row>
    <row r="47" spans="1:25" ht="18" customHeight="1" x14ac:dyDescent="0.2">
      <c r="A47" s="201"/>
      <c r="B47" s="201"/>
      <c r="C47" s="201"/>
      <c r="D47" s="201"/>
      <c r="E47" s="201"/>
      <c r="F47" s="201"/>
      <c r="G47" s="201"/>
      <c r="H47" s="201"/>
      <c r="I47" s="201"/>
      <c r="J47" s="201"/>
      <c r="K47" s="201"/>
      <c r="L47" s="201"/>
      <c r="M47" s="201"/>
      <c r="N47" s="201"/>
      <c r="O47" s="201"/>
      <c r="P47" s="201"/>
      <c r="Q47" s="201"/>
      <c r="R47" s="201"/>
      <c r="S47" s="201"/>
      <c r="T47" s="201"/>
      <c r="U47"/>
      <c r="V47"/>
      <c r="W47"/>
      <c r="X47"/>
      <c r="Y47"/>
    </row>
    <row r="48" spans="1:25" ht="18" customHeight="1" x14ac:dyDescent="0.2">
      <c r="A48" s="201"/>
      <c r="B48" s="201"/>
      <c r="C48" s="201"/>
      <c r="D48" s="201"/>
      <c r="E48" s="201"/>
      <c r="F48" s="201"/>
      <c r="G48" s="201"/>
      <c r="H48" s="201"/>
      <c r="I48" s="201"/>
      <c r="J48" s="201"/>
      <c r="K48" s="201"/>
      <c r="L48" s="201"/>
      <c r="M48" s="201"/>
      <c r="N48" s="201"/>
      <c r="O48" s="201"/>
      <c r="P48" s="201"/>
      <c r="Q48" s="201"/>
      <c r="R48" s="201"/>
      <c r="S48" s="201"/>
      <c r="T48" s="201"/>
      <c r="U48"/>
      <c r="V48"/>
      <c r="W48"/>
      <c r="X48"/>
      <c r="Y48"/>
    </row>
    <row r="49" spans="1:25" ht="18" customHeight="1" x14ac:dyDescent="0.2">
      <c r="A49" s="201"/>
      <c r="B49" s="201"/>
      <c r="C49" s="201"/>
      <c r="D49" s="201"/>
      <c r="E49" s="201"/>
      <c r="F49" s="201"/>
      <c r="G49" s="201"/>
      <c r="H49" s="201"/>
      <c r="I49" s="201"/>
      <c r="J49" s="201"/>
      <c r="K49" s="201"/>
      <c r="L49" s="201"/>
      <c r="M49" s="201"/>
      <c r="N49" s="201"/>
      <c r="O49" s="201"/>
      <c r="P49" s="201"/>
      <c r="Q49" s="201"/>
      <c r="R49" s="201"/>
      <c r="S49" s="201"/>
      <c r="T49" s="201"/>
      <c r="U49"/>
      <c r="V49"/>
      <c r="W49"/>
      <c r="X49"/>
      <c r="Y49"/>
    </row>
    <row r="50" spans="1:25" ht="18" customHeight="1" x14ac:dyDescent="0.2">
      <c r="C50" s="1"/>
    </row>
    <row r="51" spans="1:25" ht="18" customHeight="1" x14ac:dyDescent="0.2">
      <c r="C51" s="1"/>
    </row>
    <row r="52" spans="1:25" ht="18" customHeight="1" x14ac:dyDescent="0.2">
      <c r="C52" s="1"/>
    </row>
    <row r="53" spans="1:25" ht="18" customHeight="1" x14ac:dyDescent="0.2">
      <c r="C53" s="1"/>
    </row>
    <row r="54" spans="1:25" ht="18" customHeight="1" x14ac:dyDescent="0.2">
      <c r="C54" s="1"/>
    </row>
    <row r="55" spans="1:25" ht="18" customHeight="1" x14ac:dyDescent="0.2">
      <c r="C55" s="1"/>
    </row>
    <row r="56" spans="1:25" ht="18" customHeight="1" x14ac:dyDescent="0.2">
      <c r="C56" s="1"/>
    </row>
    <row r="57" spans="1:25" ht="18" customHeight="1" x14ac:dyDescent="0.2">
      <c r="C57" s="1"/>
    </row>
    <row r="58" spans="1:25" ht="18" customHeight="1" x14ac:dyDescent="0.2">
      <c r="A58" s="23" t="s">
        <v>64</v>
      </c>
      <c r="B58" s="23"/>
      <c r="C58" s="23"/>
      <c r="D58" s="23"/>
      <c r="N58" s="55"/>
      <c r="O58" s="55"/>
      <c r="P58" s="55"/>
      <c r="Q58" s="55"/>
      <c r="R58" s="55"/>
      <c r="S58" s="55"/>
      <c r="T58" s="55"/>
      <c r="U58" s="55"/>
      <c r="V58" s="55"/>
      <c r="W58" s="55"/>
    </row>
    <row r="59" spans="1:25" ht="18" customHeight="1" x14ac:dyDescent="0.2">
      <c r="A59" s="102" t="s">
        <v>22</v>
      </c>
      <c r="B59" s="32" t="s">
        <v>5</v>
      </c>
      <c r="C59" s="33" t="s">
        <v>47</v>
      </c>
      <c r="D59" s="33" t="s">
        <v>48</v>
      </c>
      <c r="E59" s="33" t="s">
        <v>49</v>
      </c>
      <c r="F59" s="33" t="s">
        <v>50</v>
      </c>
      <c r="G59" s="32" t="s">
        <v>56</v>
      </c>
      <c r="H59" s="32" t="s">
        <v>32</v>
      </c>
      <c r="I59" s="32" t="s">
        <v>61</v>
      </c>
      <c r="J59" s="57" t="s">
        <v>39</v>
      </c>
      <c r="K59" s="58"/>
      <c r="N59" s="1"/>
    </row>
    <row r="60" spans="1:25" s="9" customFormat="1" ht="18" customHeight="1" x14ac:dyDescent="0.2">
      <c r="A60" s="6" t="s">
        <v>3</v>
      </c>
      <c r="B60" s="80" t="s">
        <v>65</v>
      </c>
      <c r="C60" s="37" t="s">
        <v>53</v>
      </c>
      <c r="D60" s="35" t="s">
        <v>73</v>
      </c>
      <c r="E60" s="35" t="s">
        <v>41</v>
      </c>
      <c r="F60" s="35">
        <v>301</v>
      </c>
      <c r="G60" s="36">
        <f>'期初表_11.3C用(未完成)'!K5</f>
        <v>42744</v>
      </c>
      <c r="H60" s="79">
        <f>'期初表_11.3C用(未完成)'!L5</f>
        <v>20</v>
      </c>
      <c r="I60" s="75">
        <f>'期初表_11.3C用(未完成)'!O5</f>
        <v>20</v>
      </c>
      <c r="J60" s="76"/>
      <c r="K60" s="77"/>
      <c r="M60" s="3"/>
      <c r="N60" s="1"/>
    </row>
    <row r="61" spans="1:25" ht="18" customHeight="1" x14ac:dyDescent="0.2">
      <c r="C61" s="1"/>
    </row>
    <row r="62" spans="1:25" ht="18" customHeight="1" x14ac:dyDescent="0.2">
      <c r="A62" s="23" t="s">
        <v>79</v>
      </c>
      <c r="B62" s="23"/>
      <c r="C62" s="23"/>
      <c r="D62" s="23"/>
      <c r="N62" s="55"/>
      <c r="O62" s="55"/>
      <c r="P62" s="55"/>
      <c r="Q62" s="55"/>
      <c r="R62" s="55"/>
      <c r="S62" s="55"/>
      <c r="T62" s="55"/>
      <c r="U62" s="55"/>
      <c r="V62" s="55"/>
      <c r="W62" s="55"/>
    </row>
    <row r="63" spans="1:25" ht="18" customHeight="1" x14ac:dyDescent="0.2">
      <c r="A63" s="102" t="s">
        <v>22</v>
      </c>
      <c r="B63" s="32" t="s">
        <v>5</v>
      </c>
      <c r="C63" s="33" t="s">
        <v>47</v>
      </c>
      <c r="D63" s="33" t="s">
        <v>48</v>
      </c>
      <c r="E63" s="33" t="s">
        <v>49</v>
      </c>
      <c r="F63" s="33" t="s">
        <v>50</v>
      </c>
      <c r="G63" s="32" t="s">
        <v>56</v>
      </c>
      <c r="H63" s="32" t="s">
        <v>32</v>
      </c>
      <c r="I63" s="32" t="s">
        <v>61</v>
      </c>
      <c r="J63" s="57" t="s">
        <v>39</v>
      </c>
      <c r="K63" s="58"/>
      <c r="N63" s="1" t="s">
        <v>66</v>
      </c>
    </row>
    <row r="64" spans="1:25" s="9" customFormat="1" ht="18" customHeight="1" x14ac:dyDescent="0.2">
      <c r="A64" s="6" t="s">
        <v>3</v>
      </c>
      <c r="B64" s="80" t="s">
        <v>80</v>
      </c>
      <c r="C64" s="37" t="s">
        <v>40</v>
      </c>
      <c r="D64" s="35">
        <v>2917</v>
      </c>
      <c r="E64" s="35" t="s">
        <v>41</v>
      </c>
      <c r="F64" s="35">
        <v>301</v>
      </c>
      <c r="G64" s="36">
        <v>43256</v>
      </c>
      <c r="H64" s="79">
        <v>50</v>
      </c>
      <c r="I64" s="75">
        <v>50</v>
      </c>
      <c r="J64" s="76"/>
      <c r="K64" s="77"/>
      <c r="M64" s="3"/>
      <c r="N64" s="1" t="s">
        <v>68</v>
      </c>
    </row>
    <row r="65" spans="1:23" s="9" customFormat="1" ht="18" customHeight="1" x14ac:dyDescent="0.2">
      <c r="A65" s="6" t="s">
        <v>3</v>
      </c>
      <c r="B65" s="80" t="s">
        <v>81</v>
      </c>
      <c r="C65" s="37" t="s">
        <v>43</v>
      </c>
      <c r="D65" s="35">
        <v>11</v>
      </c>
      <c r="E65" s="35" t="s">
        <v>41</v>
      </c>
      <c r="F65" s="35">
        <v>132</v>
      </c>
      <c r="G65" s="36">
        <v>43260</v>
      </c>
      <c r="H65" s="78">
        <v>-10</v>
      </c>
      <c r="I65" s="75">
        <f>I64+H65</f>
        <v>40</v>
      </c>
      <c r="J65" s="76" t="s">
        <v>77</v>
      </c>
      <c r="K65" s="77"/>
      <c r="L65" s="3"/>
      <c r="M65" s="3"/>
    </row>
    <row r="66" spans="1:23" s="9" customFormat="1" ht="18" customHeight="1" x14ac:dyDescent="0.2">
      <c r="A66" s="6" t="s">
        <v>3</v>
      </c>
      <c r="B66" s="80" t="s">
        <v>81</v>
      </c>
      <c r="C66" s="37" t="s">
        <v>43</v>
      </c>
      <c r="D66" s="35">
        <v>11</v>
      </c>
      <c r="E66" s="35" t="s">
        <v>41</v>
      </c>
      <c r="F66" s="35">
        <v>132</v>
      </c>
      <c r="G66" s="36">
        <v>43260</v>
      </c>
      <c r="H66" s="79">
        <v>10</v>
      </c>
      <c r="I66" s="75">
        <f>I65+H66</f>
        <v>50</v>
      </c>
      <c r="J66" s="76" t="s">
        <v>77</v>
      </c>
      <c r="K66" s="77"/>
      <c r="L66" s="3"/>
      <c r="M66" s="3"/>
    </row>
    <row r="67" spans="1:23" ht="18" customHeight="1" x14ac:dyDescent="0.2">
      <c r="C67" s="1"/>
      <c r="N67" s="1" t="s">
        <v>75</v>
      </c>
    </row>
    <row r="68" spans="1:23" ht="18" customHeight="1" x14ac:dyDescent="0.2">
      <c r="A68" s="23" t="s">
        <v>84</v>
      </c>
      <c r="C68" s="1"/>
      <c r="L68" s="1"/>
      <c r="N68" s="1" t="s">
        <v>88</v>
      </c>
    </row>
    <row r="69" spans="1:23" ht="18" customHeight="1" x14ac:dyDescent="0.2">
      <c r="A69" s="102" t="s">
        <v>22</v>
      </c>
      <c r="B69" s="32" t="s">
        <v>5</v>
      </c>
      <c r="C69" s="33" t="s">
        <v>47</v>
      </c>
      <c r="D69" s="33" t="s">
        <v>48</v>
      </c>
      <c r="E69" s="33" t="s">
        <v>49</v>
      </c>
      <c r="F69" s="33" t="s">
        <v>50</v>
      </c>
      <c r="G69" s="32" t="s">
        <v>56</v>
      </c>
      <c r="H69" s="32" t="s">
        <v>32</v>
      </c>
      <c r="I69" s="32" t="s">
        <v>61</v>
      </c>
      <c r="J69" s="57" t="s">
        <v>39</v>
      </c>
      <c r="K69" s="58"/>
    </row>
    <row r="70" spans="1:23" ht="18" customHeight="1" x14ac:dyDescent="0.2">
      <c r="A70" s="6" t="s">
        <v>3</v>
      </c>
      <c r="B70" s="80" t="s">
        <v>85</v>
      </c>
      <c r="C70" s="37" t="s">
        <v>40</v>
      </c>
      <c r="D70" s="35">
        <v>2917</v>
      </c>
      <c r="E70" s="35" t="s">
        <v>41</v>
      </c>
      <c r="F70" s="35">
        <v>301</v>
      </c>
      <c r="G70" s="36">
        <v>43256</v>
      </c>
      <c r="H70" s="79">
        <v>50</v>
      </c>
      <c r="I70" s="75" t="s">
        <v>86</v>
      </c>
      <c r="J70" s="76"/>
      <c r="K70" s="77"/>
      <c r="N70" s="1" t="s">
        <v>76</v>
      </c>
    </row>
    <row r="71" spans="1:23" ht="18" customHeight="1" x14ac:dyDescent="0.2">
      <c r="G71" s="1" t="s">
        <v>87</v>
      </c>
      <c r="J71" s="1"/>
    </row>
    <row r="72" spans="1:23" ht="18" customHeight="1" x14ac:dyDescent="0.2">
      <c r="C72" s="1"/>
    </row>
    <row r="73" spans="1:23" ht="18" customHeight="1" x14ac:dyDescent="0.2">
      <c r="A73" s="54"/>
      <c r="B73" s="55"/>
      <c r="C73" s="55"/>
      <c r="D73" s="56"/>
      <c r="E73" s="56"/>
      <c r="F73" s="56"/>
      <c r="G73" s="56"/>
      <c r="H73" s="56"/>
      <c r="I73" s="56"/>
      <c r="J73" s="56"/>
      <c r="K73" s="55"/>
      <c r="L73" s="55"/>
      <c r="M73" s="55"/>
      <c r="O73" s="55"/>
      <c r="P73" s="55"/>
      <c r="Q73" s="55"/>
      <c r="R73" s="55"/>
      <c r="S73" s="55"/>
      <c r="T73" s="55"/>
      <c r="U73" s="55"/>
      <c r="V73" s="55"/>
      <c r="W73" s="55"/>
    </row>
    <row r="74" spans="1:23" ht="18" customHeight="1" x14ac:dyDescent="0.2">
      <c r="A74" s="201" t="s">
        <v>94</v>
      </c>
      <c r="B74" s="201"/>
      <c r="C74" s="201"/>
      <c r="D74" s="201"/>
      <c r="E74" s="201"/>
      <c r="F74" s="201"/>
      <c r="G74" s="201"/>
      <c r="H74" s="201"/>
      <c r="I74" s="201"/>
      <c r="J74" s="201"/>
      <c r="K74" s="201"/>
      <c r="L74" s="201"/>
      <c r="M74" s="201"/>
    </row>
    <row r="75" spans="1:23" ht="18" customHeight="1" x14ac:dyDescent="0.2">
      <c r="A75" s="201"/>
      <c r="B75" s="201"/>
      <c r="C75" s="201"/>
      <c r="D75" s="201"/>
      <c r="E75" s="201"/>
      <c r="F75" s="201"/>
      <c r="G75" s="201"/>
      <c r="H75" s="201"/>
      <c r="I75" s="201"/>
      <c r="J75" s="201"/>
      <c r="K75" s="201"/>
      <c r="L75" s="201"/>
      <c r="M75" s="201"/>
    </row>
    <row r="76" spans="1:23" ht="18" customHeight="1" x14ac:dyDescent="0.2">
      <c r="A76" s="201"/>
      <c r="B76" s="201"/>
      <c r="C76" s="201"/>
      <c r="D76" s="201"/>
      <c r="E76" s="201"/>
      <c r="F76" s="201"/>
      <c r="G76" s="201"/>
      <c r="H76" s="201"/>
      <c r="I76" s="201"/>
      <c r="J76" s="201"/>
      <c r="K76" s="201"/>
      <c r="L76" s="201"/>
      <c r="M76" s="201"/>
    </row>
    <row r="77" spans="1:23" ht="18" customHeight="1" x14ac:dyDescent="0.2">
      <c r="A77" s="201"/>
      <c r="B77" s="201"/>
      <c r="C77" s="201"/>
      <c r="D77" s="201"/>
      <c r="E77" s="201"/>
      <c r="F77" s="201"/>
      <c r="G77" s="201"/>
      <c r="H77" s="201"/>
      <c r="I77" s="201"/>
      <c r="J77" s="201"/>
      <c r="K77" s="201"/>
      <c r="L77" s="201"/>
      <c r="M77" s="201"/>
    </row>
    <row r="78" spans="1:23" ht="18" customHeight="1" x14ac:dyDescent="0.2">
      <c r="A78" s="201"/>
      <c r="B78" s="201"/>
      <c r="C78" s="201"/>
      <c r="D78" s="201"/>
      <c r="E78" s="201"/>
      <c r="F78" s="201"/>
      <c r="G78" s="201"/>
      <c r="H78" s="201"/>
      <c r="I78" s="201"/>
      <c r="J78" s="201"/>
      <c r="K78" s="201"/>
      <c r="L78" s="201"/>
      <c r="M78" s="201"/>
    </row>
    <row r="79" spans="1:23" ht="18" customHeight="1" x14ac:dyDescent="0.2">
      <c r="A79" s="201"/>
      <c r="B79" s="201"/>
      <c r="C79" s="201"/>
      <c r="D79" s="201"/>
      <c r="E79" s="201"/>
      <c r="F79" s="201"/>
      <c r="G79" s="201"/>
      <c r="H79" s="201"/>
      <c r="I79" s="201"/>
      <c r="J79" s="201"/>
      <c r="K79" s="201"/>
      <c r="L79" s="201"/>
      <c r="M79" s="201"/>
    </row>
    <row r="80" spans="1:23" ht="18" customHeight="1" x14ac:dyDescent="0.2">
      <c r="A80" s="201"/>
      <c r="B80" s="201"/>
      <c r="C80" s="201"/>
      <c r="D80" s="201"/>
      <c r="E80" s="201"/>
      <c r="F80" s="201"/>
      <c r="G80" s="201"/>
      <c r="H80" s="201"/>
      <c r="I80" s="201"/>
      <c r="J80" s="201"/>
      <c r="K80" s="201"/>
      <c r="L80" s="201"/>
      <c r="M80" s="201"/>
    </row>
    <row r="81" spans="1:13" ht="18" customHeight="1" x14ac:dyDescent="0.2">
      <c r="A81" s="201"/>
      <c r="B81" s="201"/>
      <c r="C81" s="201"/>
      <c r="D81" s="201"/>
      <c r="E81" s="201"/>
      <c r="F81" s="201"/>
      <c r="G81" s="201"/>
      <c r="H81" s="201"/>
      <c r="I81" s="201"/>
      <c r="J81" s="201"/>
      <c r="K81" s="201"/>
      <c r="L81" s="201"/>
      <c r="M81" s="201"/>
    </row>
    <row r="82" spans="1:13" ht="18" customHeight="1" x14ac:dyDescent="0.2">
      <c r="A82" s="201"/>
      <c r="B82" s="201"/>
      <c r="C82" s="201"/>
      <c r="D82" s="201"/>
      <c r="E82" s="201"/>
      <c r="F82" s="201"/>
      <c r="G82" s="201"/>
      <c r="H82" s="201"/>
      <c r="I82" s="201"/>
      <c r="J82" s="201"/>
      <c r="K82" s="201"/>
      <c r="L82" s="201"/>
      <c r="M82" s="201"/>
    </row>
    <row r="83" spans="1:13" ht="18" customHeight="1" x14ac:dyDescent="0.2">
      <c r="A83" s="201"/>
      <c r="B83" s="201"/>
      <c r="C83" s="201"/>
      <c r="D83" s="201"/>
      <c r="E83" s="201"/>
      <c r="F83" s="201"/>
      <c r="G83" s="201"/>
      <c r="H83" s="201"/>
      <c r="I83" s="201"/>
      <c r="J83" s="201"/>
      <c r="K83" s="201"/>
      <c r="L83" s="201"/>
      <c r="M83" s="201"/>
    </row>
    <row r="84" spans="1:13" ht="18" customHeight="1" x14ac:dyDescent="0.2">
      <c r="A84" s="201"/>
      <c r="B84" s="201"/>
      <c r="C84" s="201"/>
      <c r="D84" s="201"/>
      <c r="E84" s="201"/>
      <c r="F84" s="201"/>
      <c r="G84" s="201"/>
      <c r="H84" s="201"/>
      <c r="I84" s="201"/>
      <c r="J84" s="201"/>
      <c r="K84" s="201"/>
      <c r="L84" s="201"/>
      <c r="M84" s="201"/>
    </row>
    <row r="85" spans="1:13" ht="18" customHeight="1" x14ac:dyDescent="0.2">
      <c r="A85" s="201"/>
      <c r="B85" s="201"/>
      <c r="C85" s="201"/>
      <c r="D85" s="201"/>
      <c r="E85" s="201"/>
      <c r="F85" s="201"/>
      <c r="G85" s="201"/>
      <c r="H85" s="201"/>
      <c r="I85" s="201"/>
      <c r="J85" s="201"/>
      <c r="K85" s="201"/>
      <c r="L85" s="201"/>
      <c r="M85" s="201"/>
    </row>
  </sheetData>
  <mergeCells count="8">
    <mergeCell ref="A39:T49"/>
    <mergeCell ref="A74:M85"/>
    <mergeCell ref="A1:I2"/>
    <mergeCell ref="M2:N2"/>
    <mergeCell ref="A6:B6"/>
    <mergeCell ref="A8:B8"/>
    <mergeCell ref="A10:E10"/>
    <mergeCell ref="A18:T31"/>
  </mergeCells>
  <phoneticPr fontId="1" type="noConversion"/>
  <pageMargins left="0.25" right="0.25" top="0.34" bottom="0.37" header="0.3" footer="0.3"/>
  <pageSetup paperSize="9" scale="50"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Y122"/>
  <sheetViews>
    <sheetView showGridLines="0" topLeftCell="A103" zoomScale="80" zoomScaleNormal="80" workbookViewId="0">
      <selection activeCell="K75" sqref="E75:K75"/>
    </sheetView>
  </sheetViews>
  <sheetFormatPr defaultColWidth="8.75" defaultRowHeight="18" customHeight="1" x14ac:dyDescent="0.2"/>
  <cols>
    <col min="1" max="2" width="6.625" style="3" customWidth="1"/>
    <col min="3" max="26" width="12.625" style="3" customWidth="1"/>
    <col min="27" max="28" width="10.625" style="3" customWidth="1"/>
    <col min="29" max="16384" width="8.75" style="3"/>
  </cols>
  <sheetData>
    <row r="1" spans="1:20" s="5" customFormat="1" ht="25.15" customHeight="1" x14ac:dyDescent="0.2">
      <c r="A1" s="202" t="str">
        <f>R2</f>
        <v>客户结算单/内容页/行项目</v>
      </c>
      <c r="B1" s="202"/>
      <c r="C1" s="202"/>
      <c r="D1" s="202"/>
      <c r="E1" s="202"/>
      <c r="F1" s="202"/>
      <c r="G1" s="202"/>
      <c r="H1" s="202"/>
      <c r="I1" s="202"/>
      <c r="Q1" s="24" t="s">
        <v>24</v>
      </c>
      <c r="R1" s="66" t="e">
        <f>#REF!</f>
        <v>#REF!</v>
      </c>
      <c r="S1" s="67"/>
      <c r="T1" s="68"/>
    </row>
    <row r="2" spans="1:20" s="5" customFormat="1" ht="25.15" customHeight="1" x14ac:dyDescent="0.2">
      <c r="A2" s="202"/>
      <c r="B2" s="202"/>
      <c r="C2" s="202"/>
      <c r="D2" s="202"/>
      <c r="E2" s="202"/>
      <c r="F2" s="202"/>
      <c r="G2" s="202"/>
      <c r="H2" s="202"/>
      <c r="I2" s="202"/>
      <c r="M2" s="203" t="s">
        <v>54</v>
      </c>
      <c r="N2" s="203"/>
      <c r="Q2" s="24" t="s">
        <v>23</v>
      </c>
      <c r="R2" s="15" t="s">
        <v>29</v>
      </c>
      <c r="S2" s="16"/>
      <c r="T2" s="17"/>
    </row>
    <row r="4" spans="1:20" ht="18" customHeight="1" x14ac:dyDescent="0.2">
      <c r="A4" s="13"/>
      <c r="B4" s="13"/>
      <c r="C4" s="13"/>
      <c r="D4" s="13"/>
      <c r="E4" s="13"/>
      <c r="F4" s="13"/>
      <c r="G4" s="13"/>
      <c r="H4" s="13"/>
      <c r="I4" s="13"/>
      <c r="J4" s="13"/>
      <c r="K4" s="13"/>
      <c r="L4" s="13"/>
      <c r="M4" s="13"/>
      <c r="N4" s="13"/>
      <c r="O4" s="13"/>
      <c r="P4" s="21" t="s">
        <v>82</v>
      </c>
      <c r="Q4" s="21" t="s">
        <v>16</v>
      </c>
      <c r="R4" s="21" t="s">
        <v>26</v>
      </c>
      <c r="S4" s="14" t="s">
        <v>18</v>
      </c>
      <c r="T4" s="14" t="s">
        <v>4</v>
      </c>
    </row>
    <row r="6" spans="1:20" ht="18" customHeight="1" x14ac:dyDescent="0.2">
      <c r="A6" s="204" t="s">
        <v>17</v>
      </c>
      <c r="B6" s="205"/>
      <c r="C6" s="22" t="s">
        <v>30</v>
      </c>
      <c r="D6" s="31" t="s">
        <v>89</v>
      </c>
      <c r="E6" s="22" t="s">
        <v>19</v>
      </c>
      <c r="F6" s="22" t="s">
        <v>20</v>
      </c>
      <c r="I6" s="97" t="s">
        <v>109</v>
      </c>
      <c r="M6" s="96"/>
    </row>
    <row r="7" spans="1:20" ht="18" customHeight="1" x14ac:dyDescent="0.2">
      <c r="A7" s="2"/>
      <c r="B7" s="2"/>
      <c r="C7" s="2"/>
      <c r="D7" s="2"/>
      <c r="I7" s="97" t="s">
        <v>111</v>
      </c>
      <c r="M7" s="96"/>
    </row>
    <row r="8" spans="1:20" ht="18" customHeight="1" x14ac:dyDescent="0.2">
      <c r="A8" s="206" t="s">
        <v>90</v>
      </c>
      <c r="B8" s="206"/>
      <c r="C8" s="14" t="s">
        <v>91</v>
      </c>
      <c r="D8" s="31" t="s">
        <v>92</v>
      </c>
      <c r="M8" s="96"/>
    </row>
    <row r="9" spans="1:20" ht="8.1" customHeight="1" x14ac:dyDescent="0.2"/>
    <row r="10" spans="1:20" ht="18" customHeight="1" x14ac:dyDescent="0.2">
      <c r="A10" s="207"/>
      <c r="B10" s="208"/>
      <c r="C10" s="208"/>
      <c r="D10" s="208"/>
      <c r="E10" s="209"/>
      <c r="F10" s="14" t="s">
        <v>2</v>
      </c>
      <c r="I10" s="1"/>
      <c r="T10" s="85" t="s">
        <v>21</v>
      </c>
    </row>
    <row r="11" spans="1:20" ht="8.1" customHeight="1" x14ac:dyDescent="0.2"/>
    <row r="12" spans="1:20" ht="18" customHeight="1" x14ac:dyDescent="0.2">
      <c r="A12" s="63" t="s">
        <v>22</v>
      </c>
      <c r="B12" s="32" t="s">
        <v>5</v>
      </c>
      <c r="C12" s="33" t="s">
        <v>71</v>
      </c>
      <c r="D12" s="40" t="s">
        <v>45</v>
      </c>
      <c r="E12" s="41"/>
      <c r="F12" s="40" t="s">
        <v>69</v>
      </c>
      <c r="G12" s="41"/>
      <c r="H12" s="32" t="s">
        <v>62</v>
      </c>
      <c r="I12" s="32" t="s">
        <v>59</v>
      </c>
      <c r="J12" s="32" t="s">
        <v>60</v>
      </c>
      <c r="K12" s="33" t="s">
        <v>44</v>
      </c>
      <c r="L12" s="34" t="s">
        <v>35</v>
      </c>
      <c r="M12" s="32" t="s">
        <v>36</v>
      </c>
      <c r="N12" s="34" t="s">
        <v>37</v>
      </c>
      <c r="O12" s="34" t="s">
        <v>51</v>
      </c>
      <c r="P12" s="34" t="s">
        <v>52</v>
      </c>
      <c r="Q12" s="57" t="s">
        <v>38</v>
      </c>
      <c r="R12" s="58"/>
      <c r="S12" s="57" t="s">
        <v>39</v>
      </c>
      <c r="T12" s="58"/>
    </row>
    <row r="13" spans="1:20" ht="18" customHeight="1" x14ac:dyDescent="0.2">
      <c r="A13" s="45" t="s">
        <v>3</v>
      </c>
      <c r="B13" s="46">
        <v>1</v>
      </c>
      <c r="C13" s="46" t="s">
        <v>74</v>
      </c>
      <c r="D13" s="47" t="s">
        <v>46</v>
      </c>
      <c r="E13" s="48"/>
      <c r="F13" s="47" t="s">
        <v>58</v>
      </c>
      <c r="G13" s="48"/>
      <c r="H13" s="46">
        <f>J74</f>
        <v>4</v>
      </c>
      <c r="I13" s="69">
        <f>'期初表_11.3C用(未完成)'!Q4+1</f>
        <v>43106</v>
      </c>
      <c r="J13" s="49">
        <f>I13+365-1</f>
        <v>43470</v>
      </c>
      <c r="K13" s="53">
        <v>45</v>
      </c>
      <c r="L13" s="50">
        <v>870</v>
      </c>
      <c r="M13" s="51">
        <v>0.16</v>
      </c>
      <c r="N13" s="50">
        <v>115.99999999999999</v>
      </c>
      <c r="O13" s="52">
        <v>100</v>
      </c>
      <c r="P13" s="50">
        <f>(H13*L13-O13)*(1+M13)</f>
        <v>3920.7999999999997</v>
      </c>
      <c r="Q13" s="59" t="s">
        <v>42</v>
      </c>
      <c r="R13" s="60"/>
      <c r="S13" s="59"/>
      <c r="T13" s="60"/>
    </row>
    <row r="14" spans="1:20" ht="18" customHeight="1" x14ac:dyDescent="0.2">
      <c r="A14" s="6" t="s">
        <v>3</v>
      </c>
      <c r="B14" s="75">
        <v>2</v>
      </c>
      <c r="C14" s="75" t="s">
        <v>78</v>
      </c>
      <c r="D14" s="71" t="s">
        <v>46</v>
      </c>
      <c r="E14" s="72"/>
      <c r="F14" s="71" t="s">
        <v>58</v>
      </c>
      <c r="G14" s="72"/>
      <c r="H14" s="75">
        <f>I97</f>
        <v>20</v>
      </c>
      <c r="I14" s="69">
        <f>'期初表_11.3C用(未完成)'!Q5+1</f>
        <v>43109</v>
      </c>
      <c r="J14" s="74">
        <f>I14+365-1</f>
        <v>43473</v>
      </c>
      <c r="K14" s="53">
        <v>45</v>
      </c>
      <c r="L14" s="83">
        <v>870</v>
      </c>
      <c r="M14" s="84">
        <v>0.16</v>
      </c>
      <c r="N14" s="83">
        <v>115.99999999999999</v>
      </c>
      <c r="O14" s="52">
        <v>100</v>
      </c>
      <c r="P14" s="83">
        <f>(H14*L14-O14)*(1+M14)</f>
        <v>20068</v>
      </c>
      <c r="Q14" s="59" t="s">
        <v>42</v>
      </c>
      <c r="R14" s="60"/>
      <c r="S14" s="59"/>
      <c r="T14" s="60"/>
    </row>
    <row r="15" spans="1:20" ht="18" customHeight="1" x14ac:dyDescent="0.2">
      <c r="A15" s="6" t="s">
        <v>3</v>
      </c>
      <c r="B15" s="35">
        <v>3</v>
      </c>
      <c r="C15" s="75">
        <v>2917</v>
      </c>
      <c r="D15" s="42" t="s">
        <v>46</v>
      </c>
      <c r="E15" s="43"/>
      <c r="F15" s="42" t="s">
        <v>57</v>
      </c>
      <c r="G15" s="43"/>
      <c r="H15" s="79">
        <f>I102</f>
        <v>40</v>
      </c>
      <c r="I15" s="69">
        <v>43256</v>
      </c>
      <c r="J15" s="36">
        <f>I15+365-1</f>
        <v>43620</v>
      </c>
      <c r="K15" s="53">
        <v>45</v>
      </c>
      <c r="L15" s="38">
        <v>870</v>
      </c>
      <c r="M15" s="39">
        <v>0.16</v>
      </c>
      <c r="N15" s="38">
        <v>115.99999999999999</v>
      </c>
      <c r="O15" s="52"/>
      <c r="P15" s="83">
        <f>(H15*L15-O15)*(1+M15)</f>
        <v>40368</v>
      </c>
      <c r="Q15" s="59"/>
      <c r="R15" s="60"/>
      <c r="S15" s="61"/>
      <c r="T15" s="62"/>
    </row>
    <row r="16" spans="1:20" ht="18" customHeight="1" x14ac:dyDescent="0.2">
      <c r="A16" s="6" t="s">
        <v>3</v>
      </c>
      <c r="B16" s="35">
        <v>4</v>
      </c>
      <c r="C16" s="75">
        <v>2917</v>
      </c>
      <c r="D16" s="42" t="s">
        <v>46</v>
      </c>
      <c r="E16" s="44"/>
      <c r="F16" s="42" t="s">
        <v>83</v>
      </c>
      <c r="G16" s="44"/>
      <c r="H16" s="79">
        <f>H15</f>
        <v>40</v>
      </c>
      <c r="I16" s="69"/>
      <c r="J16" s="36"/>
      <c r="K16" s="53">
        <v>45</v>
      </c>
      <c r="L16" s="38">
        <v>99</v>
      </c>
      <c r="M16" s="39">
        <v>0.16</v>
      </c>
      <c r="N16" s="38">
        <v>115.99999999999999</v>
      </c>
      <c r="O16" s="52"/>
      <c r="P16" s="83">
        <f>(H16*L16-O16)*(1+M16)</f>
        <v>4593.5999999999995</v>
      </c>
      <c r="Q16" s="59"/>
      <c r="R16" s="60"/>
      <c r="S16" s="61"/>
      <c r="T16" s="62"/>
    </row>
    <row r="17" spans="1:25" ht="18" customHeight="1" x14ac:dyDescent="0.2">
      <c r="A17" s="54"/>
      <c r="B17" s="55"/>
      <c r="C17" s="55"/>
      <c r="D17" s="56"/>
      <c r="E17" s="56"/>
      <c r="F17" s="56"/>
      <c r="G17" s="56"/>
      <c r="H17" s="56"/>
      <c r="I17" s="56"/>
      <c r="J17" s="56"/>
      <c r="K17" s="55"/>
      <c r="L17" s="55"/>
      <c r="M17" s="55"/>
      <c r="N17" s="55"/>
      <c r="O17" s="55"/>
      <c r="P17" s="55"/>
      <c r="Q17" s="55"/>
      <c r="R17" s="55"/>
      <c r="S17" s="55"/>
      <c r="T17" s="55"/>
      <c r="U17" s="55"/>
      <c r="V17" s="55"/>
      <c r="W17" s="55"/>
    </row>
    <row r="18" spans="1:25" ht="18" customHeight="1" x14ac:dyDescent="0.2">
      <c r="A18" s="201" t="s">
        <v>110</v>
      </c>
      <c r="B18" s="201"/>
      <c r="C18" s="201"/>
      <c r="D18" s="201"/>
      <c r="E18" s="201"/>
      <c r="F18" s="201"/>
      <c r="G18" s="201"/>
      <c r="H18" s="201"/>
      <c r="I18" s="201"/>
      <c r="J18" s="201"/>
      <c r="K18" s="201"/>
      <c r="L18" s="201"/>
      <c r="M18" s="201"/>
      <c r="N18" s="201"/>
      <c r="O18" s="201"/>
      <c r="P18" s="201"/>
      <c r="Q18" s="201"/>
      <c r="R18" s="201"/>
      <c r="S18" s="201"/>
      <c r="T18" s="201"/>
      <c r="U18"/>
      <c r="V18"/>
      <c r="W18"/>
      <c r="X18"/>
      <c r="Y18"/>
    </row>
    <row r="19" spans="1:25" ht="18" customHeight="1" x14ac:dyDescent="0.2">
      <c r="A19" s="201"/>
      <c r="B19" s="201"/>
      <c r="C19" s="201"/>
      <c r="D19" s="201"/>
      <c r="E19" s="201"/>
      <c r="F19" s="201"/>
      <c r="G19" s="201"/>
      <c r="H19" s="201"/>
      <c r="I19" s="201"/>
      <c r="J19" s="201"/>
      <c r="K19" s="201"/>
      <c r="L19" s="201"/>
      <c r="M19" s="201"/>
      <c r="N19" s="201"/>
      <c r="O19" s="201"/>
      <c r="P19" s="201"/>
      <c r="Q19" s="201"/>
      <c r="R19" s="201"/>
      <c r="S19" s="201"/>
      <c r="T19" s="201"/>
      <c r="U19"/>
      <c r="V19"/>
      <c r="W19"/>
      <c r="X19"/>
      <c r="Y19"/>
    </row>
    <row r="20" spans="1:25" ht="18" customHeight="1" x14ac:dyDescent="0.2">
      <c r="A20" s="201"/>
      <c r="B20" s="201"/>
      <c r="C20" s="201"/>
      <c r="D20" s="201"/>
      <c r="E20" s="201"/>
      <c r="F20" s="201"/>
      <c r="G20" s="201"/>
      <c r="H20" s="201"/>
      <c r="I20" s="201"/>
      <c r="J20" s="201"/>
      <c r="K20" s="201"/>
      <c r="L20" s="201"/>
      <c r="M20" s="201"/>
      <c r="N20" s="201"/>
      <c r="O20" s="201"/>
      <c r="P20" s="201"/>
      <c r="Q20" s="201"/>
      <c r="R20" s="201"/>
      <c r="S20" s="201"/>
      <c r="T20" s="201"/>
      <c r="U20"/>
      <c r="V20"/>
      <c r="W20"/>
      <c r="X20"/>
      <c r="Y20"/>
    </row>
    <row r="21" spans="1:25" ht="18" customHeight="1" x14ac:dyDescent="0.2">
      <c r="A21" s="201"/>
      <c r="B21" s="201"/>
      <c r="C21" s="201"/>
      <c r="D21" s="201"/>
      <c r="E21" s="201"/>
      <c r="F21" s="201"/>
      <c r="G21" s="201"/>
      <c r="H21" s="201"/>
      <c r="I21" s="201"/>
      <c r="J21" s="201"/>
      <c r="K21" s="201"/>
      <c r="L21" s="201"/>
      <c r="M21" s="201"/>
      <c r="N21" s="201"/>
      <c r="O21" s="201"/>
      <c r="P21" s="201"/>
      <c r="Q21" s="201"/>
      <c r="R21" s="201"/>
      <c r="S21" s="201"/>
      <c r="T21" s="201"/>
      <c r="U21"/>
      <c r="V21"/>
      <c r="W21"/>
      <c r="X21"/>
      <c r="Y21"/>
    </row>
    <row r="22" spans="1:25" ht="18" customHeight="1" x14ac:dyDescent="0.2">
      <c r="A22" s="201"/>
      <c r="B22" s="201"/>
      <c r="C22" s="201"/>
      <c r="D22" s="201"/>
      <c r="E22" s="201"/>
      <c r="F22" s="201"/>
      <c r="G22" s="201"/>
      <c r="H22" s="201"/>
      <c r="I22" s="201"/>
      <c r="J22" s="201"/>
      <c r="K22" s="201"/>
      <c r="L22" s="201"/>
      <c r="M22" s="201"/>
      <c r="N22" s="201"/>
      <c r="O22" s="201"/>
      <c r="P22" s="201"/>
      <c r="Q22" s="201"/>
      <c r="R22" s="201"/>
      <c r="S22" s="201"/>
      <c r="T22" s="201"/>
      <c r="U22"/>
      <c r="V22"/>
      <c r="W22"/>
      <c r="X22"/>
      <c r="Y22"/>
    </row>
    <row r="23" spans="1:25" ht="18" customHeight="1" x14ac:dyDescent="0.2">
      <c r="A23" s="201"/>
      <c r="B23" s="201"/>
      <c r="C23" s="201"/>
      <c r="D23" s="201"/>
      <c r="E23" s="201"/>
      <c r="F23" s="201"/>
      <c r="G23" s="201"/>
      <c r="H23" s="201"/>
      <c r="I23" s="201"/>
      <c r="J23" s="201"/>
      <c r="K23" s="201"/>
      <c r="L23" s="201"/>
      <c r="M23" s="201"/>
      <c r="N23" s="201"/>
      <c r="O23" s="201"/>
      <c r="P23" s="201"/>
      <c r="Q23" s="201"/>
      <c r="R23" s="201"/>
      <c r="S23" s="201"/>
      <c r="T23" s="201"/>
      <c r="U23"/>
      <c r="V23"/>
      <c r="W23"/>
      <c r="X23"/>
      <c r="Y23"/>
    </row>
    <row r="24" spans="1:25" ht="18" customHeight="1" x14ac:dyDescent="0.2">
      <c r="A24" s="201"/>
      <c r="B24" s="201"/>
      <c r="C24" s="201"/>
      <c r="D24" s="201"/>
      <c r="E24" s="201"/>
      <c r="F24" s="201"/>
      <c r="G24" s="201"/>
      <c r="H24" s="201"/>
      <c r="I24" s="201"/>
      <c r="J24" s="201"/>
      <c r="K24" s="201"/>
      <c r="L24" s="201"/>
      <c r="M24" s="201"/>
      <c r="N24" s="201"/>
      <c r="O24" s="201"/>
      <c r="P24" s="201"/>
      <c r="Q24" s="201"/>
      <c r="R24" s="201"/>
      <c r="S24" s="201"/>
      <c r="T24" s="201"/>
      <c r="U24"/>
      <c r="V24"/>
      <c r="W24"/>
      <c r="X24"/>
      <c r="Y24"/>
    </row>
    <row r="25" spans="1:25" ht="18" customHeight="1" x14ac:dyDescent="0.2">
      <c r="A25" s="201"/>
      <c r="B25" s="201"/>
      <c r="C25" s="201"/>
      <c r="D25" s="201"/>
      <c r="E25" s="201"/>
      <c r="F25" s="201"/>
      <c r="G25" s="201"/>
      <c r="H25" s="201"/>
      <c r="I25" s="201"/>
      <c r="J25" s="201"/>
      <c r="K25" s="201"/>
      <c r="L25" s="201"/>
      <c r="M25" s="201"/>
      <c r="N25" s="201"/>
      <c r="O25" s="201"/>
      <c r="P25" s="201"/>
      <c r="Q25" s="201"/>
      <c r="R25" s="201"/>
      <c r="S25" s="201"/>
      <c r="T25" s="201"/>
      <c r="U25"/>
      <c r="V25"/>
      <c r="W25"/>
      <c r="X25"/>
      <c r="Y25"/>
    </row>
    <row r="26" spans="1:25" ht="18" customHeight="1" x14ac:dyDescent="0.2">
      <c r="A26" s="201"/>
      <c r="B26" s="201"/>
      <c r="C26" s="201"/>
      <c r="D26" s="201"/>
      <c r="E26" s="201"/>
      <c r="F26" s="201"/>
      <c r="G26" s="201"/>
      <c r="H26" s="201"/>
      <c r="I26" s="201"/>
      <c r="J26" s="201"/>
      <c r="K26" s="201"/>
      <c r="L26" s="201"/>
      <c r="M26" s="201"/>
      <c r="N26" s="201"/>
      <c r="O26" s="201"/>
      <c r="P26" s="201"/>
      <c r="Q26" s="201"/>
      <c r="R26" s="201"/>
      <c r="S26" s="201"/>
      <c r="T26" s="201"/>
      <c r="U26"/>
      <c r="V26"/>
      <c r="W26"/>
      <c r="X26"/>
      <c r="Y26"/>
    </row>
    <row r="27" spans="1:25" ht="18" customHeight="1" x14ac:dyDescent="0.2">
      <c r="A27" s="201"/>
      <c r="B27" s="201"/>
      <c r="C27" s="201"/>
      <c r="D27" s="201"/>
      <c r="E27" s="201"/>
      <c r="F27" s="201"/>
      <c r="G27" s="201"/>
      <c r="H27" s="201"/>
      <c r="I27" s="201"/>
      <c r="J27" s="201"/>
      <c r="K27" s="201"/>
      <c r="L27" s="201"/>
      <c r="M27" s="201"/>
      <c r="N27" s="201"/>
      <c r="O27" s="201"/>
      <c r="P27" s="201"/>
      <c r="Q27" s="201"/>
      <c r="R27" s="201"/>
      <c r="S27" s="201"/>
      <c r="T27" s="201"/>
      <c r="U27"/>
      <c r="V27"/>
      <c r="W27"/>
      <c r="X27"/>
      <c r="Y27"/>
    </row>
    <row r="28" spans="1:25" ht="18" customHeight="1" x14ac:dyDescent="0.2">
      <c r="A28" s="201"/>
      <c r="B28" s="201"/>
      <c r="C28" s="201"/>
      <c r="D28" s="201"/>
      <c r="E28" s="201"/>
      <c r="F28" s="201"/>
      <c r="G28" s="201"/>
      <c r="H28" s="201"/>
      <c r="I28" s="201"/>
      <c r="J28" s="201"/>
      <c r="K28" s="201"/>
      <c r="L28" s="201"/>
      <c r="M28" s="201"/>
      <c r="N28" s="201"/>
      <c r="O28" s="201"/>
      <c r="P28" s="201"/>
      <c r="Q28" s="201"/>
      <c r="R28" s="201"/>
      <c r="S28" s="201"/>
      <c r="T28" s="201"/>
      <c r="U28"/>
      <c r="V28"/>
      <c r="W28"/>
      <c r="X28"/>
      <c r="Y28"/>
    </row>
    <row r="29" spans="1:25" ht="18" customHeight="1" x14ac:dyDescent="0.2">
      <c r="A29" s="201"/>
      <c r="B29" s="201"/>
      <c r="C29" s="201"/>
      <c r="D29" s="201"/>
      <c r="E29" s="201"/>
      <c r="F29" s="201"/>
      <c r="G29" s="201"/>
      <c r="H29" s="201"/>
      <c r="I29" s="201"/>
      <c r="J29" s="201"/>
      <c r="K29" s="201"/>
      <c r="L29" s="201"/>
      <c r="M29" s="201"/>
      <c r="N29" s="201"/>
      <c r="O29" s="201"/>
      <c r="P29" s="201"/>
      <c r="Q29" s="201"/>
      <c r="R29" s="201"/>
      <c r="S29" s="201"/>
      <c r="T29" s="201"/>
      <c r="U29"/>
      <c r="V29"/>
      <c r="W29"/>
      <c r="X29"/>
      <c r="Y29"/>
    </row>
    <row r="30" spans="1:25" ht="18" customHeight="1" x14ac:dyDescent="0.2">
      <c r="A30" s="201"/>
      <c r="B30" s="201"/>
      <c r="C30" s="201"/>
      <c r="D30" s="201"/>
      <c r="E30" s="201"/>
      <c r="F30" s="201"/>
      <c r="G30" s="201"/>
      <c r="H30" s="201"/>
      <c r="I30" s="201"/>
      <c r="J30" s="201"/>
      <c r="K30" s="201"/>
      <c r="L30" s="201"/>
      <c r="M30" s="201"/>
      <c r="N30" s="201"/>
      <c r="O30" s="201"/>
      <c r="P30" s="201"/>
      <c r="Q30" s="201"/>
      <c r="R30" s="201"/>
      <c r="S30" s="201"/>
      <c r="T30" s="201"/>
      <c r="U30"/>
      <c r="V30"/>
      <c r="W30"/>
      <c r="X30"/>
      <c r="Y30"/>
    </row>
    <row r="31" spans="1:25" ht="18" customHeight="1" x14ac:dyDescent="0.2">
      <c r="A31" s="201"/>
      <c r="B31" s="201"/>
      <c r="C31" s="201"/>
      <c r="D31" s="201"/>
      <c r="E31" s="201"/>
      <c r="F31" s="201"/>
      <c r="G31" s="201"/>
      <c r="H31" s="201"/>
      <c r="I31" s="201"/>
      <c r="J31" s="201"/>
      <c r="K31" s="201"/>
      <c r="L31" s="201"/>
      <c r="M31" s="201"/>
      <c r="N31" s="201"/>
      <c r="O31" s="201"/>
      <c r="P31" s="201"/>
      <c r="Q31" s="201"/>
      <c r="R31" s="201"/>
      <c r="S31" s="201"/>
      <c r="T31" s="201"/>
      <c r="U31"/>
      <c r="V31"/>
      <c r="W31"/>
      <c r="X31"/>
      <c r="Y31"/>
    </row>
    <row r="32" spans="1:25" ht="18" customHeight="1" x14ac:dyDescent="0.2">
      <c r="A32" s="201" t="s">
        <v>112</v>
      </c>
      <c r="B32" s="201"/>
      <c r="C32" s="201"/>
      <c r="D32" s="201"/>
      <c r="E32" s="201"/>
      <c r="F32" s="201"/>
      <c r="G32" s="201"/>
      <c r="H32" s="201"/>
      <c r="I32" s="201"/>
      <c r="J32" s="201"/>
      <c r="K32" s="201"/>
      <c r="L32" s="201"/>
      <c r="M32" s="201"/>
      <c r="N32" s="201"/>
      <c r="O32" s="201"/>
      <c r="P32" s="201"/>
      <c r="Q32" s="201"/>
      <c r="R32" s="201"/>
      <c r="S32" s="201"/>
      <c r="T32" s="201"/>
      <c r="U32"/>
      <c r="V32"/>
      <c r="W32"/>
      <c r="X32"/>
      <c r="Y32"/>
    </row>
    <row r="33" spans="1:25" ht="18" customHeight="1" x14ac:dyDescent="0.2">
      <c r="A33" s="201"/>
      <c r="B33" s="201"/>
      <c r="C33" s="201"/>
      <c r="D33" s="201"/>
      <c r="E33" s="201"/>
      <c r="F33" s="201"/>
      <c r="G33" s="201"/>
      <c r="H33" s="201"/>
      <c r="I33" s="201"/>
      <c r="J33" s="201"/>
      <c r="K33" s="201"/>
      <c r="L33" s="201"/>
      <c r="M33" s="201"/>
      <c r="N33" s="201"/>
      <c r="O33" s="201"/>
      <c r="P33" s="201"/>
      <c r="Q33" s="201"/>
      <c r="R33" s="201"/>
      <c r="S33" s="201"/>
      <c r="T33" s="201"/>
      <c r="U33"/>
      <c r="V33"/>
      <c r="W33"/>
      <c r="X33"/>
      <c r="Y33"/>
    </row>
    <row r="34" spans="1:25" ht="18" customHeight="1" x14ac:dyDescent="0.2">
      <c r="A34" s="201"/>
      <c r="B34" s="201"/>
      <c r="C34" s="201"/>
      <c r="D34" s="201"/>
      <c r="E34" s="201"/>
      <c r="F34" s="201"/>
      <c r="G34" s="201"/>
      <c r="H34" s="201"/>
      <c r="I34" s="201"/>
      <c r="J34" s="201"/>
      <c r="K34" s="201"/>
      <c r="L34" s="201"/>
      <c r="M34" s="201"/>
      <c r="N34" s="201"/>
      <c r="O34" s="201"/>
      <c r="P34" s="201"/>
      <c r="Q34" s="201"/>
      <c r="R34" s="201"/>
      <c r="S34" s="201"/>
      <c r="T34" s="201"/>
      <c r="U34"/>
      <c r="V34"/>
      <c r="W34"/>
      <c r="X34"/>
      <c r="Y34"/>
    </row>
    <row r="35" spans="1:25" ht="18" customHeight="1" x14ac:dyDescent="0.2">
      <c r="A35" s="201"/>
      <c r="B35" s="201"/>
      <c r="C35" s="201"/>
      <c r="D35" s="201"/>
      <c r="E35" s="201"/>
      <c r="F35" s="201"/>
      <c r="G35" s="201"/>
      <c r="H35" s="201"/>
      <c r="I35" s="201"/>
      <c r="J35" s="201"/>
      <c r="K35" s="201"/>
      <c r="L35" s="201"/>
      <c r="M35" s="201"/>
      <c r="N35" s="201"/>
      <c r="O35" s="201"/>
      <c r="P35" s="201"/>
      <c r="Q35" s="201"/>
      <c r="R35" s="201"/>
      <c r="S35" s="201"/>
      <c r="T35" s="201"/>
      <c r="U35"/>
      <c r="V35"/>
      <c r="W35"/>
      <c r="X35"/>
      <c r="Y35"/>
    </row>
    <row r="36" spans="1:25" ht="18" customHeight="1" x14ac:dyDescent="0.2">
      <c r="A36" s="201"/>
      <c r="B36" s="201"/>
      <c r="C36" s="201"/>
      <c r="D36" s="201"/>
      <c r="E36" s="201"/>
      <c r="F36" s="201"/>
      <c r="G36" s="201"/>
      <c r="H36" s="201"/>
      <c r="I36" s="201"/>
      <c r="J36" s="201"/>
      <c r="K36" s="201"/>
      <c r="L36" s="201"/>
      <c r="M36" s="201"/>
      <c r="N36" s="201"/>
      <c r="O36" s="201"/>
      <c r="P36" s="201"/>
      <c r="Q36" s="201"/>
      <c r="R36" s="201"/>
      <c r="S36" s="201"/>
      <c r="T36" s="201"/>
      <c r="U36"/>
      <c r="V36"/>
      <c r="W36"/>
      <c r="X36"/>
      <c r="Y36"/>
    </row>
    <row r="37" spans="1:25" ht="18" customHeight="1" x14ac:dyDescent="0.2">
      <c r="A37" s="201"/>
      <c r="B37" s="201"/>
      <c r="C37" s="201"/>
      <c r="D37" s="201"/>
      <c r="E37" s="201"/>
      <c r="F37" s="201"/>
      <c r="G37" s="201"/>
      <c r="H37" s="201"/>
      <c r="I37" s="201"/>
      <c r="J37" s="201"/>
      <c r="K37" s="201"/>
      <c r="L37" s="201"/>
      <c r="M37" s="201"/>
      <c r="N37" s="201"/>
      <c r="O37" s="201"/>
      <c r="P37" s="201"/>
      <c r="Q37" s="201"/>
      <c r="R37" s="201"/>
      <c r="S37" s="201"/>
      <c r="T37" s="201"/>
      <c r="U37"/>
      <c r="V37"/>
      <c r="W37"/>
      <c r="X37"/>
      <c r="Y37"/>
    </row>
    <row r="38" spans="1:25" ht="18" customHeight="1" x14ac:dyDescent="0.2">
      <c r="A38" s="201"/>
      <c r="B38" s="201"/>
      <c r="C38" s="201"/>
      <c r="D38" s="201"/>
      <c r="E38" s="201"/>
      <c r="F38" s="201"/>
      <c r="G38" s="201"/>
      <c r="H38" s="201"/>
      <c r="I38" s="201"/>
      <c r="J38" s="201"/>
      <c r="K38" s="201"/>
      <c r="L38" s="201"/>
      <c r="M38" s="201"/>
      <c r="N38" s="201"/>
      <c r="O38" s="201"/>
      <c r="P38" s="201"/>
      <c r="Q38" s="201"/>
      <c r="R38" s="201"/>
      <c r="S38" s="201"/>
      <c r="T38" s="201"/>
      <c r="U38"/>
      <c r="V38"/>
      <c r="W38"/>
      <c r="X38"/>
      <c r="Y38"/>
    </row>
    <row r="39" spans="1:25" ht="18" customHeight="1" x14ac:dyDescent="0.2">
      <c r="A39" s="201"/>
      <c r="B39" s="201"/>
      <c r="C39" s="201"/>
      <c r="D39" s="201"/>
      <c r="E39" s="201"/>
      <c r="F39" s="201"/>
      <c r="G39" s="201"/>
      <c r="H39" s="201"/>
      <c r="I39" s="201"/>
      <c r="J39" s="201"/>
      <c r="K39" s="201"/>
      <c r="L39" s="201"/>
      <c r="M39" s="201"/>
      <c r="N39" s="201"/>
      <c r="O39" s="201"/>
      <c r="P39" s="201"/>
      <c r="Q39" s="201"/>
      <c r="R39" s="201"/>
      <c r="S39" s="201"/>
      <c r="T39" s="201"/>
      <c r="U39"/>
      <c r="V39"/>
      <c r="W39"/>
      <c r="X39"/>
      <c r="Y39"/>
    </row>
    <row r="40" spans="1:25" ht="18" customHeight="1" x14ac:dyDescent="0.2">
      <c r="A40" s="201"/>
      <c r="B40" s="201"/>
      <c r="C40" s="201"/>
      <c r="D40" s="201"/>
      <c r="E40" s="201"/>
      <c r="F40" s="201"/>
      <c r="G40" s="201"/>
      <c r="H40" s="201"/>
      <c r="I40" s="201"/>
      <c r="J40" s="201"/>
      <c r="K40" s="201"/>
      <c r="L40" s="201"/>
      <c r="M40" s="201"/>
      <c r="N40" s="201"/>
      <c r="O40" s="201"/>
      <c r="P40" s="201"/>
      <c r="Q40" s="201"/>
      <c r="R40" s="201"/>
      <c r="S40" s="201"/>
      <c r="T40" s="201"/>
      <c r="U40"/>
      <c r="V40"/>
      <c r="W40"/>
      <c r="X40"/>
      <c r="Y40"/>
    </row>
    <row r="41" spans="1:25" ht="18" customHeight="1" x14ac:dyDescent="0.2">
      <c r="A41" s="201"/>
      <c r="B41" s="201"/>
      <c r="C41" s="201"/>
      <c r="D41" s="201"/>
      <c r="E41" s="201"/>
      <c r="F41" s="201"/>
      <c r="G41" s="201"/>
      <c r="H41" s="201"/>
      <c r="I41" s="201"/>
      <c r="J41" s="201"/>
      <c r="K41" s="201"/>
      <c r="L41" s="201"/>
      <c r="M41" s="201"/>
      <c r="N41" s="201"/>
      <c r="O41" s="201"/>
      <c r="P41" s="201"/>
      <c r="Q41" s="201"/>
      <c r="R41" s="201"/>
      <c r="S41" s="201"/>
      <c r="T41" s="201"/>
      <c r="U41"/>
      <c r="V41"/>
      <c r="W41"/>
      <c r="X41"/>
      <c r="Y41"/>
    </row>
    <row r="42" spans="1:25" ht="18" customHeight="1" x14ac:dyDescent="0.2">
      <c r="A42" s="201"/>
      <c r="B42" s="201"/>
      <c r="C42" s="201"/>
      <c r="D42" s="201"/>
      <c r="E42" s="201"/>
      <c r="F42" s="201"/>
      <c r="G42" s="201"/>
      <c r="H42" s="201"/>
      <c r="I42" s="201"/>
      <c r="J42" s="201"/>
      <c r="K42" s="201"/>
      <c r="L42" s="201"/>
      <c r="M42" s="201"/>
      <c r="N42" s="201"/>
      <c r="O42" s="201"/>
      <c r="P42" s="201"/>
      <c r="Q42" s="201"/>
      <c r="R42" s="201"/>
      <c r="S42" s="201"/>
      <c r="T42" s="201"/>
      <c r="U42"/>
      <c r="V42"/>
      <c r="W42"/>
      <c r="X42"/>
      <c r="Y42"/>
    </row>
    <row r="43" spans="1:25" ht="18" customHeight="1" x14ac:dyDescent="0.2">
      <c r="A43" s="201"/>
      <c r="B43" s="201"/>
      <c r="C43" s="201"/>
      <c r="D43" s="201"/>
      <c r="E43" s="201"/>
      <c r="F43" s="201"/>
      <c r="G43" s="201"/>
      <c r="H43" s="201"/>
      <c r="I43" s="201"/>
      <c r="J43" s="201"/>
      <c r="K43" s="201"/>
      <c r="L43" s="201"/>
      <c r="M43" s="201"/>
      <c r="N43" s="201"/>
      <c r="O43" s="201"/>
      <c r="P43" s="201"/>
      <c r="Q43" s="201"/>
      <c r="R43" s="201"/>
      <c r="S43" s="201"/>
      <c r="T43" s="201"/>
      <c r="U43"/>
      <c r="V43"/>
      <c r="W43"/>
      <c r="X43"/>
      <c r="Y43"/>
    </row>
    <row r="44" spans="1:25" ht="18" customHeight="1" x14ac:dyDescent="0.2">
      <c r="A44" s="201"/>
      <c r="B44" s="201"/>
      <c r="C44" s="201"/>
      <c r="D44" s="201"/>
      <c r="E44" s="201"/>
      <c r="F44" s="201"/>
      <c r="G44" s="201"/>
      <c r="H44" s="201"/>
      <c r="I44" s="201"/>
      <c r="J44" s="201"/>
      <c r="K44" s="201"/>
      <c r="L44" s="201"/>
      <c r="M44" s="201"/>
      <c r="N44" s="201"/>
      <c r="O44" s="201"/>
      <c r="P44" s="201"/>
      <c r="Q44" s="201"/>
      <c r="R44" s="201"/>
      <c r="S44" s="201"/>
      <c r="T44" s="201"/>
      <c r="U44"/>
      <c r="V44"/>
      <c r="W44"/>
      <c r="X44"/>
      <c r="Y44"/>
    </row>
    <row r="45" spans="1:25" ht="18" customHeight="1" x14ac:dyDescent="0.2">
      <c r="A45" s="201"/>
      <c r="B45" s="201"/>
      <c r="C45" s="201"/>
      <c r="D45" s="201"/>
      <c r="E45" s="201"/>
      <c r="F45" s="201"/>
      <c r="G45" s="201"/>
      <c r="H45" s="201"/>
      <c r="I45" s="201"/>
      <c r="J45" s="201"/>
      <c r="K45" s="201"/>
      <c r="L45" s="201"/>
      <c r="M45" s="201"/>
      <c r="N45" s="201"/>
      <c r="O45" s="201"/>
      <c r="P45" s="201"/>
      <c r="Q45" s="201"/>
      <c r="R45" s="201"/>
      <c r="S45" s="201"/>
      <c r="T45" s="201"/>
      <c r="U45"/>
      <c r="V45"/>
      <c r="W45"/>
      <c r="X45"/>
      <c r="Y45"/>
    </row>
    <row r="46" spans="1:25" ht="18" customHeight="1" x14ac:dyDescent="0.2">
      <c r="A46" s="201"/>
      <c r="B46" s="201"/>
      <c r="C46" s="201"/>
      <c r="D46" s="201"/>
      <c r="E46" s="201"/>
      <c r="F46" s="201"/>
      <c r="G46" s="201"/>
      <c r="H46" s="201"/>
      <c r="I46" s="201"/>
      <c r="J46" s="201"/>
      <c r="K46" s="201"/>
      <c r="L46" s="201"/>
      <c r="M46" s="201"/>
      <c r="N46" s="201"/>
      <c r="O46" s="201"/>
      <c r="P46" s="201"/>
      <c r="Q46" s="201"/>
      <c r="R46" s="201"/>
      <c r="S46" s="201"/>
      <c r="T46" s="201"/>
      <c r="U46"/>
      <c r="V46"/>
      <c r="W46"/>
      <c r="X46"/>
      <c r="Y46"/>
    </row>
    <row r="47" spans="1:25" ht="18" customHeight="1" x14ac:dyDescent="0.2">
      <c r="A47" s="201"/>
      <c r="B47" s="201"/>
      <c r="C47" s="201"/>
      <c r="D47" s="201"/>
      <c r="E47" s="201"/>
      <c r="F47" s="201"/>
      <c r="G47" s="201"/>
      <c r="H47" s="201"/>
      <c r="I47" s="201"/>
      <c r="J47" s="201"/>
      <c r="K47" s="201"/>
      <c r="L47" s="201"/>
      <c r="M47" s="201"/>
      <c r="N47" s="201"/>
      <c r="O47" s="201"/>
      <c r="P47" s="201"/>
      <c r="Q47" s="201"/>
      <c r="R47" s="201"/>
      <c r="S47" s="201"/>
      <c r="T47" s="201"/>
      <c r="U47"/>
      <c r="V47"/>
      <c r="W47"/>
      <c r="X47"/>
      <c r="Y47"/>
    </row>
    <row r="48" spans="1:25" ht="18" customHeight="1" x14ac:dyDescent="0.2">
      <c r="A48" s="201"/>
      <c r="B48" s="201"/>
      <c r="C48" s="201"/>
      <c r="D48" s="201"/>
      <c r="E48" s="201"/>
      <c r="F48" s="201"/>
      <c r="G48" s="201"/>
      <c r="H48" s="201"/>
      <c r="I48" s="201"/>
      <c r="J48" s="201"/>
      <c r="K48" s="201"/>
      <c r="L48" s="201"/>
      <c r="M48" s="201"/>
      <c r="N48" s="201"/>
      <c r="O48" s="201"/>
      <c r="P48" s="201"/>
      <c r="Q48" s="201"/>
      <c r="R48" s="201"/>
      <c r="S48" s="201"/>
      <c r="T48" s="201"/>
      <c r="U48"/>
      <c r="V48"/>
      <c r="W48"/>
      <c r="X48"/>
      <c r="Y48"/>
    </row>
    <row r="49" spans="1:25" ht="18" customHeight="1" x14ac:dyDescent="0.2">
      <c r="A49" s="201"/>
      <c r="B49" s="201"/>
      <c r="C49" s="201"/>
      <c r="D49" s="201"/>
      <c r="E49" s="201"/>
      <c r="F49" s="201"/>
      <c r="G49" s="201"/>
      <c r="H49" s="201"/>
      <c r="I49" s="201"/>
      <c r="J49" s="201"/>
      <c r="K49" s="201"/>
      <c r="L49" s="201"/>
      <c r="M49" s="201"/>
      <c r="N49" s="201"/>
      <c r="O49" s="201"/>
      <c r="P49" s="201"/>
      <c r="Q49" s="201"/>
      <c r="R49" s="201"/>
      <c r="S49" s="201"/>
      <c r="T49" s="201"/>
      <c r="U49"/>
      <c r="V49"/>
      <c r="W49"/>
      <c r="X49"/>
      <c r="Y49"/>
    </row>
    <row r="50" spans="1:25" ht="18" customHeight="1" x14ac:dyDescent="0.2">
      <c r="A50" s="201"/>
      <c r="B50" s="201"/>
      <c r="C50" s="201"/>
      <c r="D50" s="201"/>
      <c r="E50" s="201"/>
      <c r="F50" s="201"/>
      <c r="G50" s="201"/>
      <c r="H50" s="201"/>
      <c r="I50" s="201"/>
      <c r="J50" s="201"/>
      <c r="K50" s="201"/>
      <c r="L50" s="201"/>
      <c r="M50" s="201"/>
      <c r="N50" s="201"/>
      <c r="O50" s="201"/>
      <c r="P50" s="201"/>
      <c r="Q50" s="201"/>
      <c r="R50" s="201"/>
      <c r="S50" s="201"/>
      <c r="T50" s="201"/>
      <c r="U50"/>
      <c r="V50"/>
      <c r="W50"/>
      <c r="X50"/>
      <c r="Y50"/>
    </row>
    <row r="51" spans="1:25" ht="18" customHeight="1" x14ac:dyDescent="0.2">
      <c r="A51" s="201"/>
      <c r="B51" s="201"/>
      <c r="C51" s="201"/>
      <c r="D51" s="201"/>
      <c r="E51" s="201"/>
      <c r="F51" s="201"/>
      <c r="G51" s="201"/>
      <c r="H51" s="201"/>
      <c r="I51" s="201"/>
      <c r="J51" s="201"/>
      <c r="K51" s="201"/>
      <c r="L51" s="201"/>
      <c r="M51" s="201"/>
      <c r="N51" s="201"/>
      <c r="O51" s="201"/>
      <c r="P51" s="201"/>
      <c r="Q51" s="201"/>
      <c r="R51" s="201"/>
      <c r="S51" s="201"/>
      <c r="T51" s="201"/>
      <c r="U51"/>
      <c r="V51"/>
      <c r="W51"/>
      <c r="X51"/>
      <c r="Y51"/>
    </row>
    <row r="52" spans="1:25" ht="18" customHeight="1" x14ac:dyDescent="0.2">
      <c r="A52" s="201"/>
      <c r="B52" s="201"/>
      <c r="C52" s="201"/>
      <c r="D52" s="201"/>
      <c r="E52" s="201"/>
      <c r="F52" s="201"/>
      <c r="G52" s="201"/>
      <c r="H52" s="201"/>
      <c r="I52" s="201"/>
      <c r="J52" s="201"/>
      <c r="K52" s="201"/>
      <c r="L52" s="201"/>
      <c r="M52" s="201"/>
      <c r="N52" s="201"/>
      <c r="O52" s="201"/>
      <c r="P52" s="201"/>
      <c r="Q52" s="201"/>
      <c r="R52" s="201"/>
      <c r="S52" s="201"/>
      <c r="T52" s="201"/>
      <c r="U52"/>
      <c r="V52"/>
      <c r="W52"/>
      <c r="X52"/>
      <c r="Y52"/>
    </row>
    <row r="53" spans="1:25" ht="18" customHeight="1" x14ac:dyDescent="0.2">
      <c r="A53" s="201"/>
      <c r="B53" s="201"/>
      <c r="C53" s="201"/>
      <c r="D53" s="201"/>
      <c r="E53" s="201"/>
      <c r="F53" s="201"/>
      <c r="G53" s="201"/>
      <c r="H53" s="201"/>
      <c r="I53" s="201"/>
      <c r="J53" s="201"/>
      <c r="K53" s="201"/>
      <c r="L53" s="201"/>
      <c r="M53" s="201"/>
      <c r="N53" s="201"/>
      <c r="O53" s="201"/>
      <c r="P53" s="201"/>
      <c r="Q53" s="201"/>
      <c r="R53" s="201"/>
      <c r="S53" s="201"/>
      <c r="T53" s="201"/>
      <c r="U53"/>
      <c r="V53"/>
      <c r="W53"/>
      <c r="X53"/>
      <c r="Y53"/>
    </row>
    <row r="54" spans="1:25" ht="18" customHeight="1" x14ac:dyDescent="0.2">
      <c r="A54" s="201"/>
      <c r="B54" s="201"/>
      <c r="C54" s="201"/>
      <c r="D54" s="201"/>
      <c r="E54" s="201"/>
      <c r="F54" s="201"/>
      <c r="G54" s="201"/>
      <c r="H54" s="201"/>
      <c r="I54" s="201"/>
      <c r="J54" s="201"/>
      <c r="K54" s="201"/>
      <c r="L54" s="201"/>
      <c r="M54" s="201"/>
      <c r="N54" s="201"/>
      <c r="O54" s="201"/>
      <c r="P54" s="201"/>
      <c r="Q54" s="201"/>
      <c r="R54" s="201"/>
      <c r="S54" s="201"/>
      <c r="T54" s="201"/>
      <c r="U54"/>
      <c r="V54"/>
      <c r="W54"/>
      <c r="X54"/>
      <c r="Y54"/>
    </row>
    <row r="55" spans="1:25" ht="18" customHeight="1" x14ac:dyDescent="0.2">
      <c r="A55" s="201"/>
      <c r="B55" s="201"/>
      <c r="C55" s="201"/>
      <c r="D55" s="201"/>
      <c r="E55" s="201"/>
      <c r="F55" s="201"/>
      <c r="G55" s="201"/>
      <c r="H55" s="201"/>
      <c r="I55" s="201"/>
      <c r="J55" s="201"/>
      <c r="K55" s="201"/>
      <c r="L55" s="201"/>
      <c r="M55" s="201"/>
      <c r="N55" s="201"/>
      <c r="O55" s="201"/>
      <c r="P55" s="201"/>
      <c r="Q55" s="201"/>
      <c r="R55" s="201"/>
      <c r="S55" s="201"/>
      <c r="T55" s="201"/>
      <c r="U55"/>
      <c r="V55"/>
      <c r="W55"/>
      <c r="X55"/>
      <c r="Y55"/>
    </row>
    <row r="56" spans="1:25" ht="18" customHeight="1" x14ac:dyDescent="0.2">
      <c r="A56" s="201"/>
      <c r="B56" s="201"/>
      <c r="C56" s="201"/>
      <c r="D56" s="201"/>
      <c r="E56" s="201"/>
      <c r="F56" s="201"/>
      <c r="G56" s="201"/>
      <c r="H56" s="201"/>
      <c r="I56" s="201"/>
      <c r="J56" s="201"/>
      <c r="K56" s="201"/>
      <c r="L56" s="201"/>
      <c r="M56" s="201"/>
      <c r="N56" s="201"/>
      <c r="O56" s="201"/>
      <c r="P56" s="201"/>
      <c r="Q56" s="201"/>
      <c r="R56" s="201"/>
      <c r="S56" s="201"/>
      <c r="T56" s="201"/>
      <c r="U56"/>
      <c r="V56"/>
      <c r="W56"/>
      <c r="X56"/>
      <c r="Y56"/>
    </row>
    <row r="57" spans="1:25" ht="18" customHeight="1" x14ac:dyDescent="0.2">
      <c r="A57" s="201"/>
      <c r="B57" s="201"/>
      <c r="C57" s="201"/>
      <c r="D57" s="201"/>
      <c r="E57" s="201"/>
      <c r="F57" s="201"/>
      <c r="G57" s="201"/>
      <c r="H57" s="201"/>
      <c r="I57" s="201"/>
      <c r="J57" s="201"/>
      <c r="K57" s="201"/>
      <c r="L57" s="201"/>
      <c r="M57" s="201"/>
      <c r="N57" s="201"/>
      <c r="O57" s="201"/>
      <c r="P57" s="201"/>
      <c r="Q57" s="201"/>
      <c r="R57" s="201"/>
      <c r="S57" s="201"/>
      <c r="T57" s="201"/>
      <c r="U57"/>
      <c r="V57"/>
      <c r="W57"/>
      <c r="X57"/>
      <c r="Y57"/>
    </row>
    <row r="58" spans="1:25" ht="18" customHeight="1" x14ac:dyDescent="0.2">
      <c r="A58" s="201"/>
      <c r="B58" s="201"/>
      <c r="C58" s="201"/>
      <c r="D58" s="201"/>
      <c r="E58" s="201"/>
      <c r="F58" s="201"/>
      <c r="G58" s="201"/>
      <c r="H58" s="201"/>
      <c r="I58" s="201"/>
      <c r="J58" s="201"/>
      <c r="K58" s="201"/>
      <c r="L58" s="201"/>
      <c r="M58" s="201"/>
      <c r="N58" s="201"/>
      <c r="O58" s="201"/>
      <c r="P58" s="201"/>
      <c r="Q58" s="201"/>
      <c r="R58" s="201"/>
      <c r="S58" s="201"/>
      <c r="T58" s="201"/>
      <c r="U58"/>
      <c r="V58"/>
      <c r="W58"/>
      <c r="X58"/>
      <c r="Y58"/>
    </row>
    <row r="59" spans="1:25" ht="18" customHeight="1" x14ac:dyDescent="0.2">
      <c r="A59" s="201" t="s">
        <v>113</v>
      </c>
      <c r="B59" s="201"/>
      <c r="C59" s="201"/>
      <c r="D59" s="201"/>
      <c r="E59" s="201"/>
      <c r="F59" s="201"/>
      <c r="G59" s="201"/>
      <c r="H59" s="201"/>
      <c r="I59" s="201"/>
      <c r="J59" s="201"/>
      <c r="K59" s="201"/>
      <c r="L59" s="201"/>
      <c r="M59" s="201"/>
      <c r="N59" s="201"/>
      <c r="O59" s="201"/>
      <c r="P59" s="201"/>
      <c r="Q59" s="201"/>
      <c r="R59" s="201"/>
      <c r="S59" s="201"/>
      <c r="T59" s="201"/>
      <c r="U59"/>
      <c r="V59"/>
      <c r="W59"/>
      <c r="X59"/>
      <c r="Y59"/>
    </row>
    <row r="60" spans="1:25" ht="18" customHeight="1" x14ac:dyDescent="0.2">
      <c r="A60" s="201"/>
      <c r="B60" s="201"/>
      <c r="C60" s="201"/>
      <c r="D60" s="201"/>
      <c r="E60" s="201"/>
      <c r="F60" s="201"/>
      <c r="G60" s="201"/>
      <c r="H60" s="201"/>
      <c r="I60" s="201"/>
      <c r="J60" s="201"/>
      <c r="K60" s="201"/>
      <c r="L60" s="201"/>
      <c r="M60" s="201"/>
      <c r="N60" s="201"/>
      <c r="O60" s="201"/>
      <c r="P60" s="201"/>
      <c r="Q60" s="201"/>
      <c r="R60" s="201"/>
      <c r="S60" s="201"/>
      <c r="T60" s="201"/>
      <c r="U60"/>
      <c r="V60"/>
      <c r="W60"/>
      <c r="X60"/>
      <c r="Y60"/>
    </row>
    <row r="61" spans="1:25" ht="18" customHeight="1" x14ac:dyDescent="0.2">
      <c r="A61" s="201"/>
      <c r="B61" s="201"/>
      <c r="C61" s="201"/>
      <c r="D61" s="201"/>
      <c r="E61" s="201"/>
      <c r="F61" s="201"/>
      <c r="G61" s="201"/>
      <c r="H61" s="201"/>
      <c r="I61" s="201"/>
      <c r="J61" s="201"/>
      <c r="K61" s="201"/>
      <c r="L61" s="201"/>
      <c r="M61" s="201"/>
      <c r="N61" s="201"/>
      <c r="O61" s="201"/>
      <c r="P61" s="201"/>
      <c r="Q61" s="201"/>
      <c r="R61" s="201"/>
      <c r="S61" s="201"/>
      <c r="T61" s="201"/>
      <c r="U61"/>
      <c r="V61"/>
      <c r="W61"/>
      <c r="X61"/>
      <c r="Y61"/>
    </row>
    <row r="62" spans="1:25" ht="18" customHeight="1" x14ac:dyDescent="0.2">
      <c r="A62" s="201"/>
      <c r="B62" s="201"/>
      <c r="C62" s="201"/>
      <c r="D62" s="201"/>
      <c r="E62" s="201"/>
      <c r="F62" s="201"/>
      <c r="G62" s="201"/>
      <c r="H62" s="201"/>
      <c r="I62" s="201"/>
      <c r="J62" s="201"/>
      <c r="K62" s="201"/>
      <c r="L62" s="201"/>
      <c r="M62" s="201"/>
      <c r="N62" s="201"/>
      <c r="O62" s="201"/>
      <c r="P62" s="201"/>
      <c r="Q62" s="201"/>
      <c r="R62" s="201"/>
      <c r="S62" s="201"/>
      <c r="T62" s="201"/>
      <c r="U62"/>
      <c r="V62"/>
      <c r="W62"/>
      <c r="X62"/>
      <c r="Y62"/>
    </row>
    <row r="63" spans="1:25" ht="18" customHeight="1" x14ac:dyDescent="0.2">
      <c r="A63" s="201"/>
      <c r="B63" s="201"/>
      <c r="C63" s="201"/>
      <c r="D63" s="201"/>
      <c r="E63" s="201"/>
      <c r="F63" s="201"/>
      <c r="G63" s="201"/>
      <c r="H63" s="201"/>
      <c r="I63" s="201"/>
      <c r="J63" s="201"/>
      <c r="K63" s="201"/>
      <c r="L63" s="201"/>
      <c r="M63" s="201"/>
      <c r="N63" s="201"/>
      <c r="O63" s="201"/>
      <c r="P63" s="201"/>
      <c r="Q63" s="201"/>
      <c r="R63" s="201"/>
      <c r="S63" s="201"/>
      <c r="T63" s="201"/>
      <c r="U63"/>
      <c r="V63"/>
      <c r="W63"/>
      <c r="X63"/>
      <c r="Y63"/>
    </row>
    <row r="64" spans="1:25" ht="18" customHeight="1" x14ac:dyDescent="0.2">
      <c r="A64" s="201"/>
      <c r="B64" s="201"/>
      <c r="C64" s="201"/>
      <c r="D64" s="201"/>
      <c r="E64" s="201"/>
      <c r="F64" s="201"/>
      <c r="G64" s="201"/>
      <c r="H64" s="201"/>
      <c r="I64" s="201"/>
      <c r="J64" s="201"/>
      <c r="K64" s="201"/>
      <c r="L64" s="201"/>
      <c r="M64" s="201"/>
      <c r="N64" s="201"/>
      <c r="O64" s="201"/>
      <c r="P64" s="201"/>
      <c r="Q64" s="201"/>
      <c r="R64" s="201"/>
      <c r="S64" s="201"/>
      <c r="T64" s="201"/>
      <c r="U64"/>
      <c r="V64"/>
      <c r="W64"/>
      <c r="X64"/>
      <c r="Y64"/>
    </row>
    <row r="65" spans="1:25" ht="18" customHeight="1" x14ac:dyDescent="0.2">
      <c r="A65" s="201"/>
      <c r="B65" s="201"/>
      <c r="C65" s="201"/>
      <c r="D65" s="201"/>
      <c r="E65" s="201"/>
      <c r="F65" s="201"/>
      <c r="G65" s="201"/>
      <c r="H65" s="201"/>
      <c r="I65" s="201"/>
      <c r="J65" s="201"/>
      <c r="K65" s="201"/>
      <c r="L65" s="201"/>
      <c r="M65" s="201"/>
      <c r="N65" s="201"/>
      <c r="O65" s="201"/>
      <c r="P65" s="201"/>
      <c r="Q65" s="201"/>
      <c r="R65" s="201"/>
      <c r="S65" s="201"/>
      <c r="T65" s="201"/>
      <c r="U65"/>
      <c r="V65"/>
      <c r="W65"/>
      <c r="X65"/>
      <c r="Y65"/>
    </row>
    <row r="66" spans="1:25" ht="18" customHeight="1" x14ac:dyDescent="0.2">
      <c r="A66" s="201"/>
      <c r="B66" s="201"/>
      <c r="C66" s="201"/>
      <c r="D66" s="201"/>
      <c r="E66" s="201"/>
      <c r="F66" s="201"/>
      <c r="G66" s="201"/>
      <c r="H66" s="201"/>
      <c r="I66" s="201"/>
      <c r="J66" s="201"/>
      <c r="K66" s="201"/>
      <c r="L66" s="201"/>
      <c r="M66" s="201"/>
      <c r="N66" s="201"/>
      <c r="O66" s="201"/>
      <c r="P66" s="201"/>
      <c r="Q66" s="201"/>
      <c r="R66" s="201"/>
      <c r="S66" s="201"/>
      <c r="T66" s="201"/>
      <c r="U66"/>
      <c r="V66"/>
      <c r="W66"/>
      <c r="X66"/>
      <c r="Y66"/>
    </row>
    <row r="67" spans="1:25" ht="18" customHeight="1" x14ac:dyDescent="0.2">
      <c r="A67" s="201"/>
      <c r="B67" s="201"/>
      <c r="C67" s="201"/>
      <c r="D67" s="201"/>
      <c r="E67" s="201"/>
      <c r="F67" s="201"/>
      <c r="G67" s="201"/>
      <c r="H67" s="201"/>
      <c r="I67" s="201"/>
      <c r="J67" s="201"/>
      <c r="K67" s="201"/>
      <c r="L67" s="201"/>
      <c r="M67" s="201"/>
      <c r="N67" s="201"/>
      <c r="O67" s="201"/>
      <c r="P67" s="201"/>
      <c r="Q67" s="201"/>
      <c r="R67" s="201"/>
      <c r="S67" s="201"/>
      <c r="T67" s="201"/>
      <c r="U67"/>
      <c r="V67"/>
      <c r="W67"/>
      <c r="X67"/>
      <c r="Y67"/>
    </row>
    <row r="68" spans="1:25" ht="18" customHeight="1" x14ac:dyDescent="0.2">
      <c r="A68" s="201"/>
      <c r="B68" s="201"/>
      <c r="C68" s="201"/>
      <c r="D68" s="201"/>
      <c r="E68" s="201"/>
      <c r="F68" s="201"/>
      <c r="G68" s="201"/>
      <c r="H68" s="201"/>
      <c r="I68" s="201"/>
      <c r="J68" s="201"/>
      <c r="K68" s="201"/>
      <c r="L68" s="201"/>
      <c r="M68" s="201"/>
      <c r="N68" s="201"/>
      <c r="O68" s="201"/>
      <c r="P68" s="201"/>
      <c r="Q68" s="201"/>
      <c r="R68" s="201"/>
      <c r="S68" s="201"/>
      <c r="T68" s="201"/>
      <c r="U68"/>
      <c r="V68"/>
      <c r="W68"/>
      <c r="X68"/>
      <c r="Y68"/>
    </row>
    <row r="69" spans="1:25" ht="18" customHeight="1" x14ac:dyDescent="0.2">
      <c r="A69" s="201"/>
      <c r="B69" s="201"/>
      <c r="C69" s="201"/>
      <c r="D69" s="201"/>
      <c r="E69" s="201"/>
      <c r="F69" s="201"/>
      <c r="G69" s="201"/>
      <c r="H69" s="201"/>
      <c r="I69" s="201"/>
      <c r="J69" s="201"/>
      <c r="K69" s="201"/>
      <c r="L69" s="201"/>
      <c r="M69" s="201"/>
      <c r="N69" s="201"/>
      <c r="O69" s="201"/>
      <c r="P69" s="201"/>
      <c r="Q69" s="201"/>
      <c r="R69" s="201"/>
      <c r="S69" s="201"/>
      <c r="T69" s="201"/>
      <c r="U69"/>
      <c r="V69"/>
      <c r="W69"/>
      <c r="X69"/>
      <c r="Y69"/>
    </row>
    <row r="70" spans="1:25" ht="18" customHeight="1" x14ac:dyDescent="0.2">
      <c r="A70" s="54"/>
      <c r="B70" s="55"/>
      <c r="C70" s="55"/>
      <c r="D70" s="56"/>
      <c r="E70" s="56"/>
      <c r="F70" s="56"/>
      <c r="G70" s="56"/>
      <c r="H70" s="56"/>
      <c r="I70" s="56"/>
      <c r="J70" s="56"/>
      <c r="K70" s="55"/>
      <c r="L70" s="55"/>
      <c r="M70" s="55"/>
      <c r="N70" s="55"/>
      <c r="O70" s="55"/>
      <c r="P70" s="55"/>
      <c r="Q70" s="55"/>
      <c r="R70" s="55"/>
      <c r="S70" s="55"/>
      <c r="T70" s="55"/>
      <c r="U70" s="55"/>
      <c r="V70" s="55"/>
      <c r="W70" s="55"/>
    </row>
    <row r="71" spans="1:25" ht="18" customHeight="1" x14ac:dyDescent="0.2">
      <c r="A71" s="23" t="s">
        <v>55</v>
      </c>
      <c r="B71" s="23"/>
      <c r="G71" s="1"/>
      <c r="N71" s="55"/>
      <c r="O71" s="55"/>
      <c r="P71" s="55"/>
      <c r="Q71" s="55"/>
      <c r="R71" s="55"/>
      <c r="S71" s="55"/>
      <c r="T71" s="55"/>
      <c r="U71" s="55"/>
      <c r="V71" s="55"/>
      <c r="W71" s="55"/>
    </row>
    <row r="72" spans="1:25" ht="18" customHeight="1" x14ac:dyDescent="0.2">
      <c r="A72" s="63" t="s">
        <v>22</v>
      </c>
      <c r="B72" s="32" t="s">
        <v>5</v>
      </c>
      <c r="C72" s="33" t="s">
        <v>33</v>
      </c>
      <c r="D72" s="33" t="s">
        <v>34</v>
      </c>
      <c r="E72" s="33" t="s">
        <v>49</v>
      </c>
      <c r="F72" s="33" t="s">
        <v>50</v>
      </c>
      <c r="G72" s="33" t="s">
        <v>114</v>
      </c>
      <c r="H72" s="32" t="s">
        <v>56</v>
      </c>
      <c r="I72" s="32" t="s">
        <v>32</v>
      </c>
      <c r="J72" s="32" t="s">
        <v>61</v>
      </c>
      <c r="K72" s="57" t="s">
        <v>39</v>
      </c>
      <c r="L72" s="58"/>
    </row>
    <row r="73" spans="1:25" s="9" customFormat="1" ht="18" customHeight="1" x14ac:dyDescent="0.2">
      <c r="A73" s="6" t="s">
        <v>3</v>
      </c>
      <c r="B73" s="80" t="s">
        <v>63</v>
      </c>
      <c r="C73" s="75" t="s">
        <v>40</v>
      </c>
      <c r="D73" s="75" t="s">
        <v>73</v>
      </c>
      <c r="E73" s="75"/>
      <c r="F73" s="75"/>
      <c r="G73" s="75"/>
      <c r="H73" s="74"/>
      <c r="I73" s="75"/>
      <c r="J73" s="75">
        <f>'期初表_11.3C用(未完成)'!O4</f>
        <v>9</v>
      </c>
      <c r="K73" s="76"/>
      <c r="L73" s="77"/>
      <c r="N73" s="3"/>
      <c r="O73" s="3"/>
      <c r="P73" s="3"/>
      <c r="Q73" s="3"/>
    </row>
    <row r="74" spans="1:25" s="9" customFormat="1" ht="18" customHeight="1" x14ac:dyDescent="0.2">
      <c r="A74" s="6" t="s">
        <v>3</v>
      </c>
      <c r="B74" s="80" t="s">
        <v>63</v>
      </c>
      <c r="C74" s="75" t="s">
        <v>43</v>
      </c>
      <c r="D74" s="75">
        <v>128</v>
      </c>
      <c r="E74" s="75" t="s">
        <v>41</v>
      </c>
      <c r="F74" s="75">
        <v>298</v>
      </c>
      <c r="G74" s="75" t="s">
        <v>115</v>
      </c>
      <c r="H74" s="74">
        <v>43105</v>
      </c>
      <c r="I74" s="78">
        <v>-5</v>
      </c>
      <c r="J74" s="75">
        <f>J73+I74</f>
        <v>4</v>
      </c>
      <c r="K74" s="76"/>
      <c r="L74" s="77"/>
    </row>
    <row r="75" spans="1:25" ht="18" customHeight="1" x14ac:dyDescent="0.2">
      <c r="C75" s="1"/>
    </row>
    <row r="76" spans="1:25" ht="18" customHeight="1" x14ac:dyDescent="0.2">
      <c r="A76" s="201" t="s">
        <v>116</v>
      </c>
      <c r="B76" s="201"/>
      <c r="C76" s="201"/>
      <c r="D76" s="201"/>
      <c r="E76" s="201"/>
      <c r="F76" s="201"/>
      <c r="G76" s="201"/>
      <c r="H76" s="201"/>
      <c r="I76" s="201"/>
      <c r="J76" s="201"/>
      <c r="K76" s="201"/>
      <c r="L76" s="201"/>
      <c r="M76" s="201"/>
      <c r="N76" s="201"/>
      <c r="O76" s="201"/>
      <c r="P76" s="201"/>
      <c r="Q76" s="201"/>
      <c r="R76" s="201"/>
      <c r="S76" s="201"/>
      <c r="T76" s="201"/>
      <c r="U76"/>
      <c r="V76"/>
      <c r="W76"/>
      <c r="X76"/>
      <c r="Y76"/>
    </row>
    <row r="77" spans="1:25" ht="18" customHeight="1" x14ac:dyDescent="0.2">
      <c r="A77" s="201"/>
      <c r="B77" s="201"/>
      <c r="C77" s="201"/>
      <c r="D77" s="201"/>
      <c r="E77" s="201"/>
      <c r="F77" s="201"/>
      <c r="G77" s="201"/>
      <c r="H77" s="201"/>
      <c r="I77" s="201"/>
      <c r="J77" s="201"/>
      <c r="K77" s="201"/>
      <c r="L77" s="201"/>
      <c r="M77" s="201"/>
      <c r="N77" s="201"/>
      <c r="O77" s="201"/>
      <c r="P77" s="201"/>
      <c r="Q77" s="201"/>
      <c r="R77" s="201"/>
      <c r="S77" s="201"/>
      <c r="T77" s="201"/>
      <c r="U77"/>
      <c r="V77"/>
      <c r="W77"/>
      <c r="X77"/>
      <c r="Y77"/>
    </row>
    <row r="78" spans="1:25" ht="18" customHeight="1" x14ac:dyDescent="0.2">
      <c r="A78" s="201"/>
      <c r="B78" s="201"/>
      <c r="C78" s="201"/>
      <c r="D78" s="201"/>
      <c r="E78" s="201"/>
      <c r="F78" s="201"/>
      <c r="G78" s="201"/>
      <c r="H78" s="201"/>
      <c r="I78" s="201"/>
      <c r="J78" s="201"/>
      <c r="K78" s="201"/>
      <c r="L78" s="201"/>
      <c r="M78" s="201"/>
      <c r="N78" s="201"/>
      <c r="O78" s="201"/>
      <c r="P78" s="201"/>
      <c r="Q78" s="201"/>
      <c r="R78" s="201"/>
      <c r="S78" s="201"/>
      <c r="T78" s="201"/>
      <c r="U78"/>
      <c r="V78"/>
      <c r="W78"/>
      <c r="X78"/>
      <c r="Y78"/>
    </row>
    <row r="79" spans="1:25" ht="18" customHeight="1" x14ac:dyDescent="0.2">
      <c r="A79" s="201"/>
      <c r="B79" s="201"/>
      <c r="C79" s="201"/>
      <c r="D79" s="201"/>
      <c r="E79" s="201"/>
      <c r="F79" s="201"/>
      <c r="G79" s="201"/>
      <c r="H79" s="201"/>
      <c r="I79" s="201"/>
      <c r="J79" s="201"/>
      <c r="K79" s="201"/>
      <c r="L79" s="201"/>
      <c r="M79" s="201"/>
      <c r="N79" s="201"/>
      <c r="O79" s="201"/>
      <c r="P79" s="201"/>
      <c r="Q79" s="201"/>
      <c r="R79" s="201"/>
      <c r="S79" s="201"/>
      <c r="T79" s="201"/>
      <c r="U79"/>
      <c r="V79"/>
      <c r="W79"/>
      <c r="X79"/>
      <c r="Y79"/>
    </row>
    <row r="80" spans="1:25" ht="18" customHeight="1" x14ac:dyDescent="0.2">
      <c r="A80" s="201"/>
      <c r="B80" s="201"/>
      <c r="C80" s="201"/>
      <c r="D80" s="201"/>
      <c r="E80" s="201"/>
      <c r="F80" s="201"/>
      <c r="G80" s="201"/>
      <c r="H80" s="201"/>
      <c r="I80" s="201"/>
      <c r="J80" s="201"/>
      <c r="K80" s="201"/>
      <c r="L80" s="201"/>
      <c r="M80" s="201"/>
      <c r="N80" s="201"/>
      <c r="O80" s="201"/>
      <c r="P80" s="201"/>
      <c r="Q80" s="201"/>
      <c r="R80" s="201"/>
      <c r="S80" s="201"/>
      <c r="T80" s="201"/>
      <c r="U80"/>
      <c r="V80"/>
      <c r="W80"/>
      <c r="X80"/>
      <c r="Y80"/>
    </row>
    <row r="81" spans="1:25" ht="18" customHeight="1" x14ac:dyDescent="0.2">
      <c r="A81" s="201"/>
      <c r="B81" s="201"/>
      <c r="C81" s="201"/>
      <c r="D81" s="201"/>
      <c r="E81" s="201"/>
      <c r="F81" s="201"/>
      <c r="G81" s="201"/>
      <c r="H81" s="201"/>
      <c r="I81" s="201"/>
      <c r="J81" s="201"/>
      <c r="K81" s="201"/>
      <c r="L81" s="201"/>
      <c r="M81" s="201"/>
      <c r="N81" s="201"/>
      <c r="O81" s="201"/>
      <c r="P81" s="201"/>
      <c r="Q81" s="201"/>
      <c r="R81" s="201"/>
      <c r="S81" s="201"/>
      <c r="T81" s="201"/>
      <c r="U81"/>
      <c r="V81"/>
      <c r="W81"/>
      <c r="X81"/>
      <c r="Y81"/>
    </row>
    <row r="82" spans="1:25" ht="18" customHeight="1" x14ac:dyDescent="0.2">
      <c r="A82" s="201"/>
      <c r="B82" s="201"/>
      <c r="C82" s="201"/>
      <c r="D82" s="201"/>
      <c r="E82" s="201"/>
      <c r="F82" s="201"/>
      <c r="G82" s="201"/>
      <c r="H82" s="201"/>
      <c r="I82" s="201"/>
      <c r="J82" s="201"/>
      <c r="K82" s="201"/>
      <c r="L82" s="201"/>
      <c r="M82" s="201"/>
      <c r="N82" s="201"/>
      <c r="O82" s="201"/>
      <c r="P82" s="201"/>
      <c r="Q82" s="201"/>
      <c r="R82" s="201"/>
      <c r="S82" s="201"/>
      <c r="T82" s="201"/>
      <c r="U82"/>
      <c r="V82"/>
      <c r="W82"/>
      <c r="X82"/>
      <c r="Y82"/>
    </row>
    <row r="83" spans="1:25" ht="18" customHeight="1" x14ac:dyDescent="0.2">
      <c r="A83" s="201"/>
      <c r="B83" s="201"/>
      <c r="C83" s="201"/>
      <c r="D83" s="201"/>
      <c r="E83" s="201"/>
      <c r="F83" s="201"/>
      <c r="G83" s="201"/>
      <c r="H83" s="201"/>
      <c r="I83" s="201"/>
      <c r="J83" s="201"/>
      <c r="K83" s="201"/>
      <c r="L83" s="201"/>
      <c r="M83" s="201"/>
      <c r="N83" s="201"/>
      <c r="O83" s="201"/>
      <c r="P83" s="201"/>
      <c r="Q83" s="201"/>
      <c r="R83" s="201"/>
      <c r="S83" s="201"/>
      <c r="T83" s="201"/>
      <c r="U83"/>
      <c r="V83"/>
      <c r="W83"/>
      <c r="X83"/>
      <c r="Y83"/>
    </row>
    <row r="84" spans="1:25" ht="18" customHeight="1" x14ac:dyDescent="0.2">
      <c r="A84" s="201"/>
      <c r="B84" s="201"/>
      <c r="C84" s="201"/>
      <c r="D84" s="201"/>
      <c r="E84" s="201"/>
      <c r="F84" s="201"/>
      <c r="G84" s="201"/>
      <c r="H84" s="201"/>
      <c r="I84" s="201"/>
      <c r="J84" s="201"/>
      <c r="K84" s="201"/>
      <c r="L84" s="201"/>
      <c r="M84" s="201"/>
      <c r="N84" s="201"/>
      <c r="O84" s="201"/>
      <c r="P84" s="201"/>
      <c r="Q84" s="201"/>
      <c r="R84" s="201"/>
      <c r="S84" s="201"/>
      <c r="T84" s="201"/>
      <c r="U84"/>
      <c r="V84"/>
      <c r="W84"/>
      <c r="X84"/>
      <c r="Y84"/>
    </row>
    <row r="85" spans="1:25" ht="18" customHeight="1" x14ac:dyDescent="0.2">
      <c r="A85" s="201"/>
      <c r="B85" s="201"/>
      <c r="C85" s="201"/>
      <c r="D85" s="201"/>
      <c r="E85" s="201"/>
      <c r="F85" s="201"/>
      <c r="G85" s="201"/>
      <c r="H85" s="201"/>
      <c r="I85" s="201"/>
      <c r="J85" s="201"/>
      <c r="K85" s="201"/>
      <c r="L85" s="201"/>
      <c r="M85" s="201"/>
      <c r="N85" s="201"/>
      <c r="O85" s="201"/>
      <c r="P85" s="201"/>
      <c r="Q85" s="201"/>
      <c r="R85" s="201"/>
      <c r="S85" s="201"/>
      <c r="T85" s="201"/>
      <c r="U85"/>
      <c r="V85"/>
      <c r="W85"/>
      <c r="X85"/>
      <c r="Y85"/>
    </row>
    <row r="86" spans="1:25" ht="18" customHeight="1" x14ac:dyDescent="0.2">
      <c r="A86" s="201"/>
      <c r="B86" s="201"/>
      <c r="C86" s="201"/>
      <c r="D86" s="201"/>
      <c r="E86" s="201"/>
      <c r="F86" s="201"/>
      <c r="G86" s="201"/>
      <c r="H86" s="201"/>
      <c r="I86" s="201"/>
      <c r="J86" s="201"/>
      <c r="K86" s="201"/>
      <c r="L86" s="201"/>
      <c r="M86" s="201"/>
      <c r="N86" s="201"/>
      <c r="O86" s="201"/>
      <c r="P86" s="201"/>
      <c r="Q86" s="201"/>
      <c r="R86" s="201"/>
      <c r="S86" s="201"/>
      <c r="T86" s="201"/>
      <c r="U86"/>
      <c r="V86"/>
      <c r="W86"/>
      <c r="X86"/>
      <c r="Y86"/>
    </row>
    <row r="87" spans="1:25" ht="18" customHeight="1" x14ac:dyDescent="0.2">
      <c r="C87" s="1"/>
    </row>
    <row r="88" spans="1:25" ht="18" customHeight="1" x14ac:dyDescent="0.2">
      <c r="C88" s="1"/>
    </row>
    <row r="89" spans="1:25" ht="18" customHeight="1" x14ac:dyDescent="0.2">
      <c r="C89" s="1"/>
    </row>
    <row r="90" spans="1:25" ht="18" customHeight="1" x14ac:dyDescent="0.2">
      <c r="C90" s="1"/>
    </row>
    <row r="91" spans="1:25" ht="18" customHeight="1" x14ac:dyDescent="0.2">
      <c r="C91" s="1"/>
    </row>
    <row r="92" spans="1:25" ht="18" customHeight="1" x14ac:dyDescent="0.2">
      <c r="C92" s="1"/>
    </row>
    <row r="93" spans="1:25" ht="18" customHeight="1" x14ac:dyDescent="0.2">
      <c r="C93" s="1"/>
    </row>
    <row r="94" spans="1:25" ht="18" customHeight="1" x14ac:dyDescent="0.2">
      <c r="C94" s="1"/>
    </row>
    <row r="95" spans="1:25" ht="18" customHeight="1" x14ac:dyDescent="0.2">
      <c r="A95" s="23" t="s">
        <v>64</v>
      </c>
      <c r="B95" s="23"/>
      <c r="C95" s="23"/>
      <c r="D95" s="23"/>
      <c r="N95" s="55"/>
      <c r="O95" s="55"/>
      <c r="P95" s="55"/>
      <c r="Q95" s="55"/>
      <c r="R95" s="55"/>
      <c r="S95" s="55"/>
      <c r="T95" s="55"/>
      <c r="U95" s="55"/>
      <c r="V95" s="55"/>
      <c r="W95" s="55"/>
    </row>
    <row r="96" spans="1:25" ht="18" customHeight="1" x14ac:dyDescent="0.2">
      <c r="A96" s="63" t="s">
        <v>22</v>
      </c>
      <c r="B96" s="32" t="s">
        <v>5</v>
      </c>
      <c r="C96" s="33" t="s">
        <v>47</v>
      </c>
      <c r="D96" s="33" t="s">
        <v>48</v>
      </c>
      <c r="E96" s="33" t="s">
        <v>49</v>
      </c>
      <c r="F96" s="33" t="s">
        <v>50</v>
      </c>
      <c r="G96" s="32" t="s">
        <v>56</v>
      </c>
      <c r="H96" s="32" t="s">
        <v>32</v>
      </c>
      <c r="I96" s="32" t="s">
        <v>61</v>
      </c>
      <c r="J96" s="57" t="s">
        <v>39</v>
      </c>
      <c r="K96" s="58"/>
      <c r="N96" s="1"/>
    </row>
    <row r="97" spans="1:23" s="9" customFormat="1" ht="18" customHeight="1" x14ac:dyDescent="0.2">
      <c r="A97" s="6" t="s">
        <v>3</v>
      </c>
      <c r="B97" s="80" t="s">
        <v>65</v>
      </c>
      <c r="C97" s="37" t="s">
        <v>53</v>
      </c>
      <c r="D97" s="35" t="s">
        <v>73</v>
      </c>
      <c r="E97" s="35" t="s">
        <v>41</v>
      </c>
      <c r="F97" s="35">
        <v>301</v>
      </c>
      <c r="G97" s="36">
        <f>'期初表_11.3C用(未完成)'!K5</f>
        <v>42744</v>
      </c>
      <c r="H97" s="79">
        <f>'期初表_11.3C用(未完成)'!L5</f>
        <v>20</v>
      </c>
      <c r="I97" s="75">
        <f>'期初表_11.3C用(未完成)'!O5</f>
        <v>20</v>
      </c>
      <c r="J97" s="76"/>
      <c r="K97" s="77"/>
      <c r="M97" s="3"/>
      <c r="N97" s="1"/>
    </row>
    <row r="98" spans="1:23" ht="18" customHeight="1" x14ac:dyDescent="0.2">
      <c r="C98" s="1"/>
    </row>
    <row r="99" spans="1:23" ht="18" customHeight="1" x14ac:dyDescent="0.2">
      <c r="A99" s="23" t="s">
        <v>79</v>
      </c>
      <c r="B99" s="23"/>
      <c r="C99" s="23"/>
      <c r="D99" s="23"/>
      <c r="N99" s="55"/>
      <c r="O99" s="55"/>
      <c r="P99" s="55"/>
      <c r="Q99" s="55"/>
      <c r="R99" s="55"/>
      <c r="S99" s="55"/>
      <c r="T99" s="55"/>
      <c r="U99" s="55"/>
      <c r="V99" s="55"/>
      <c r="W99" s="55"/>
    </row>
    <row r="100" spans="1:23" ht="18" customHeight="1" x14ac:dyDescent="0.2">
      <c r="A100" s="63" t="s">
        <v>22</v>
      </c>
      <c r="B100" s="32" t="s">
        <v>5</v>
      </c>
      <c r="C100" s="33" t="s">
        <v>47</v>
      </c>
      <c r="D100" s="33" t="s">
        <v>48</v>
      </c>
      <c r="E100" s="33" t="s">
        <v>49</v>
      </c>
      <c r="F100" s="33" t="s">
        <v>50</v>
      </c>
      <c r="G100" s="32" t="s">
        <v>56</v>
      </c>
      <c r="H100" s="32" t="s">
        <v>32</v>
      </c>
      <c r="I100" s="32" t="s">
        <v>61</v>
      </c>
      <c r="J100" s="57" t="s">
        <v>39</v>
      </c>
      <c r="K100" s="58"/>
      <c r="N100" s="1" t="s">
        <v>66</v>
      </c>
    </row>
    <row r="101" spans="1:23" s="9" customFormat="1" ht="18" customHeight="1" x14ac:dyDescent="0.2">
      <c r="A101" s="6" t="s">
        <v>3</v>
      </c>
      <c r="B101" s="80" t="s">
        <v>80</v>
      </c>
      <c r="C101" s="37" t="s">
        <v>40</v>
      </c>
      <c r="D101" s="35">
        <v>2917</v>
      </c>
      <c r="E101" s="35" t="s">
        <v>41</v>
      </c>
      <c r="F101" s="35">
        <v>301</v>
      </c>
      <c r="G101" s="36">
        <v>43256</v>
      </c>
      <c r="H101" s="79">
        <v>50</v>
      </c>
      <c r="I101" s="75">
        <v>50</v>
      </c>
      <c r="J101" s="76"/>
      <c r="K101" s="77"/>
      <c r="M101" s="3"/>
      <c r="N101" s="1" t="s">
        <v>68</v>
      </c>
    </row>
    <row r="102" spans="1:23" s="9" customFormat="1" ht="18" customHeight="1" x14ac:dyDescent="0.2">
      <c r="A102" s="6" t="s">
        <v>3</v>
      </c>
      <c r="B102" s="80" t="s">
        <v>81</v>
      </c>
      <c r="C102" s="37" t="s">
        <v>43</v>
      </c>
      <c r="D102" s="35">
        <v>11</v>
      </c>
      <c r="E102" s="35" t="s">
        <v>41</v>
      </c>
      <c r="F102" s="35">
        <v>132</v>
      </c>
      <c r="G102" s="36">
        <v>43260</v>
      </c>
      <c r="H102" s="78">
        <v>-10</v>
      </c>
      <c r="I102" s="75">
        <f>I101+H102</f>
        <v>40</v>
      </c>
      <c r="J102" s="76" t="s">
        <v>77</v>
      </c>
      <c r="K102" s="77"/>
      <c r="L102" s="3"/>
      <c r="M102" s="3"/>
    </row>
    <row r="103" spans="1:23" s="9" customFormat="1" ht="18" customHeight="1" x14ac:dyDescent="0.2">
      <c r="A103" s="6" t="s">
        <v>3</v>
      </c>
      <c r="B103" s="80" t="s">
        <v>81</v>
      </c>
      <c r="C103" s="37" t="s">
        <v>43</v>
      </c>
      <c r="D103" s="35">
        <v>11</v>
      </c>
      <c r="E103" s="35" t="s">
        <v>41</v>
      </c>
      <c r="F103" s="35">
        <v>132</v>
      </c>
      <c r="G103" s="36">
        <v>43260</v>
      </c>
      <c r="H103" s="79">
        <v>10</v>
      </c>
      <c r="I103" s="75">
        <f>I102+H103</f>
        <v>50</v>
      </c>
      <c r="J103" s="76" t="s">
        <v>77</v>
      </c>
      <c r="K103" s="77"/>
      <c r="L103" s="3"/>
      <c r="M103" s="3"/>
    </row>
    <row r="104" spans="1:23" ht="18" customHeight="1" x14ac:dyDescent="0.2">
      <c r="C104" s="1"/>
      <c r="N104" s="1" t="s">
        <v>75</v>
      </c>
    </row>
    <row r="105" spans="1:23" ht="18" customHeight="1" x14ac:dyDescent="0.2">
      <c r="A105" s="23" t="s">
        <v>84</v>
      </c>
      <c r="C105" s="1"/>
      <c r="L105" s="1"/>
      <c r="N105" s="1" t="s">
        <v>88</v>
      </c>
    </row>
    <row r="106" spans="1:23" ht="18" customHeight="1" x14ac:dyDescent="0.2">
      <c r="A106" s="63" t="s">
        <v>22</v>
      </c>
      <c r="B106" s="32" t="s">
        <v>5</v>
      </c>
      <c r="C106" s="33" t="s">
        <v>47</v>
      </c>
      <c r="D106" s="33" t="s">
        <v>48</v>
      </c>
      <c r="E106" s="33" t="s">
        <v>49</v>
      </c>
      <c r="F106" s="33" t="s">
        <v>50</v>
      </c>
      <c r="G106" s="32" t="s">
        <v>56</v>
      </c>
      <c r="H106" s="32" t="s">
        <v>32</v>
      </c>
      <c r="I106" s="32" t="s">
        <v>61</v>
      </c>
      <c r="J106" s="57" t="s">
        <v>39</v>
      </c>
      <c r="K106" s="58"/>
    </row>
    <row r="107" spans="1:23" ht="18" customHeight="1" x14ac:dyDescent="0.2">
      <c r="A107" s="6" t="s">
        <v>3</v>
      </c>
      <c r="B107" s="80" t="s">
        <v>85</v>
      </c>
      <c r="C107" s="37" t="s">
        <v>40</v>
      </c>
      <c r="D107" s="35">
        <v>2917</v>
      </c>
      <c r="E107" s="35" t="s">
        <v>41</v>
      </c>
      <c r="F107" s="35">
        <v>301</v>
      </c>
      <c r="G107" s="36">
        <v>43256</v>
      </c>
      <c r="H107" s="79">
        <v>50</v>
      </c>
      <c r="I107" s="75" t="s">
        <v>86</v>
      </c>
      <c r="J107" s="76"/>
      <c r="K107" s="77"/>
      <c r="N107" s="1" t="s">
        <v>76</v>
      </c>
    </row>
    <row r="108" spans="1:23" ht="18" customHeight="1" x14ac:dyDescent="0.2">
      <c r="G108" s="1" t="s">
        <v>87</v>
      </c>
      <c r="J108" s="1"/>
    </row>
    <row r="109" spans="1:23" ht="18" customHeight="1" x14ac:dyDescent="0.2">
      <c r="C109" s="1"/>
    </row>
    <row r="110" spans="1:23" ht="18" customHeight="1" x14ac:dyDescent="0.2">
      <c r="A110" s="54"/>
      <c r="B110" s="55"/>
      <c r="C110" s="55"/>
      <c r="D110" s="56"/>
      <c r="E110" s="56"/>
      <c r="F110" s="56"/>
      <c r="G110" s="56"/>
      <c r="H110" s="56"/>
      <c r="I110" s="56"/>
      <c r="J110" s="56"/>
      <c r="K110" s="55"/>
      <c r="L110" s="55"/>
      <c r="M110" s="55"/>
      <c r="O110" s="55"/>
      <c r="P110" s="55"/>
      <c r="Q110" s="55"/>
      <c r="R110" s="55"/>
      <c r="S110" s="55"/>
      <c r="T110" s="55"/>
      <c r="U110" s="55"/>
      <c r="V110" s="55"/>
      <c r="W110" s="55"/>
    </row>
    <row r="111" spans="1:23" ht="18" customHeight="1" x14ac:dyDescent="0.2">
      <c r="A111" s="201" t="s">
        <v>94</v>
      </c>
      <c r="B111" s="201"/>
      <c r="C111" s="201"/>
      <c r="D111" s="201"/>
      <c r="E111" s="201"/>
      <c r="F111" s="201"/>
      <c r="G111" s="201"/>
      <c r="H111" s="201"/>
      <c r="I111" s="201"/>
      <c r="J111" s="201"/>
      <c r="K111" s="201"/>
      <c r="L111" s="201"/>
      <c r="M111" s="201"/>
    </row>
    <row r="112" spans="1:23" ht="18" customHeight="1" x14ac:dyDescent="0.2">
      <c r="A112" s="201"/>
      <c r="B112" s="201"/>
      <c r="C112" s="201"/>
      <c r="D112" s="201"/>
      <c r="E112" s="201"/>
      <c r="F112" s="201"/>
      <c r="G112" s="201"/>
      <c r="H112" s="201"/>
      <c r="I112" s="201"/>
      <c r="J112" s="201"/>
      <c r="K112" s="201"/>
      <c r="L112" s="201"/>
      <c r="M112" s="201"/>
    </row>
    <row r="113" spans="1:13" ht="18" customHeight="1" x14ac:dyDescent="0.2">
      <c r="A113" s="201"/>
      <c r="B113" s="201"/>
      <c r="C113" s="201"/>
      <c r="D113" s="201"/>
      <c r="E113" s="201"/>
      <c r="F113" s="201"/>
      <c r="G113" s="201"/>
      <c r="H113" s="201"/>
      <c r="I113" s="201"/>
      <c r="J113" s="201"/>
      <c r="K113" s="201"/>
      <c r="L113" s="201"/>
      <c r="M113" s="201"/>
    </row>
    <row r="114" spans="1:13" ht="18" customHeight="1" x14ac:dyDescent="0.2">
      <c r="A114" s="201"/>
      <c r="B114" s="201"/>
      <c r="C114" s="201"/>
      <c r="D114" s="201"/>
      <c r="E114" s="201"/>
      <c r="F114" s="201"/>
      <c r="G114" s="201"/>
      <c r="H114" s="201"/>
      <c r="I114" s="201"/>
      <c r="J114" s="201"/>
      <c r="K114" s="201"/>
      <c r="L114" s="201"/>
      <c r="M114" s="201"/>
    </row>
    <row r="115" spans="1:13" ht="18" customHeight="1" x14ac:dyDescent="0.2">
      <c r="A115" s="201"/>
      <c r="B115" s="201"/>
      <c r="C115" s="201"/>
      <c r="D115" s="201"/>
      <c r="E115" s="201"/>
      <c r="F115" s="201"/>
      <c r="G115" s="201"/>
      <c r="H115" s="201"/>
      <c r="I115" s="201"/>
      <c r="J115" s="201"/>
      <c r="K115" s="201"/>
      <c r="L115" s="201"/>
      <c r="M115" s="201"/>
    </row>
    <row r="116" spans="1:13" ht="18" customHeight="1" x14ac:dyDescent="0.2">
      <c r="A116" s="201"/>
      <c r="B116" s="201"/>
      <c r="C116" s="201"/>
      <c r="D116" s="201"/>
      <c r="E116" s="201"/>
      <c r="F116" s="201"/>
      <c r="G116" s="201"/>
      <c r="H116" s="201"/>
      <c r="I116" s="201"/>
      <c r="J116" s="201"/>
      <c r="K116" s="201"/>
      <c r="L116" s="201"/>
      <c r="M116" s="201"/>
    </row>
    <row r="117" spans="1:13" ht="18" customHeight="1" x14ac:dyDescent="0.2">
      <c r="A117" s="201"/>
      <c r="B117" s="201"/>
      <c r="C117" s="201"/>
      <c r="D117" s="201"/>
      <c r="E117" s="201"/>
      <c r="F117" s="201"/>
      <c r="G117" s="201"/>
      <c r="H117" s="201"/>
      <c r="I117" s="201"/>
      <c r="J117" s="201"/>
      <c r="K117" s="201"/>
      <c r="L117" s="201"/>
      <c r="M117" s="201"/>
    </row>
    <row r="118" spans="1:13" ht="18" customHeight="1" x14ac:dyDescent="0.2">
      <c r="A118" s="201"/>
      <c r="B118" s="201"/>
      <c r="C118" s="201"/>
      <c r="D118" s="201"/>
      <c r="E118" s="201"/>
      <c r="F118" s="201"/>
      <c r="G118" s="201"/>
      <c r="H118" s="201"/>
      <c r="I118" s="201"/>
      <c r="J118" s="201"/>
      <c r="K118" s="201"/>
      <c r="L118" s="201"/>
      <c r="M118" s="201"/>
    </row>
    <row r="119" spans="1:13" ht="18" customHeight="1" x14ac:dyDescent="0.2">
      <c r="A119" s="201"/>
      <c r="B119" s="201"/>
      <c r="C119" s="201"/>
      <c r="D119" s="201"/>
      <c r="E119" s="201"/>
      <c r="F119" s="201"/>
      <c r="G119" s="201"/>
      <c r="H119" s="201"/>
      <c r="I119" s="201"/>
      <c r="J119" s="201"/>
      <c r="K119" s="201"/>
      <c r="L119" s="201"/>
      <c r="M119" s="201"/>
    </row>
    <row r="120" spans="1:13" ht="18" customHeight="1" x14ac:dyDescent="0.2">
      <c r="A120" s="201"/>
      <c r="B120" s="201"/>
      <c r="C120" s="201"/>
      <c r="D120" s="201"/>
      <c r="E120" s="201"/>
      <c r="F120" s="201"/>
      <c r="G120" s="201"/>
      <c r="H120" s="201"/>
      <c r="I120" s="201"/>
      <c r="J120" s="201"/>
      <c r="K120" s="201"/>
      <c r="L120" s="201"/>
      <c r="M120" s="201"/>
    </row>
    <row r="121" spans="1:13" ht="18" customHeight="1" x14ac:dyDescent="0.2">
      <c r="A121" s="201"/>
      <c r="B121" s="201"/>
      <c r="C121" s="201"/>
      <c r="D121" s="201"/>
      <c r="E121" s="201"/>
      <c r="F121" s="201"/>
      <c r="G121" s="201"/>
      <c r="H121" s="201"/>
      <c r="I121" s="201"/>
      <c r="J121" s="201"/>
      <c r="K121" s="201"/>
      <c r="L121" s="201"/>
      <c r="M121" s="201"/>
    </row>
    <row r="122" spans="1:13" ht="18" customHeight="1" x14ac:dyDescent="0.2">
      <c r="A122" s="201"/>
      <c r="B122" s="201"/>
      <c r="C122" s="201"/>
      <c r="D122" s="201"/>
      <c r="E122" s="201"/>
      <c r="F122" s="201"/>
      <c r="G122" s="201"/>
      <c r="H122" s="201"/>
      <c r="I122" s="201"/>
      <c r="J122" s="201"/>
      <c r="K122" s="201"/>
      <c r="L122" s="201"/>
      <c r="M122" s="201"/>
    </row>
  </sheetData>
  <mergeCells count="10">
    <mergeCell ref="A111:M122"/>
    <mergeCell ref="M2:N2"/>
    <mergeCell ref="A1:I2"/>
    <mergeCell ref="A6:B6"/>
    <mergeCell ref="A8:B8"/>
    <mergeCell ref="A10:E10"/>
    <mergeCell ref="A18:T31"/>
    <mergeCell ref="A32:T58"/>
    <mergeCell ref="A59:T69"/>
    <mergeCell ref="A76:T86"/>
  </mergeCells>
  <phoneticPr fontId="1" type="noConversion"/>
  <pageMargins left="0.25" right="0.25" top="0.34" bottom="0.37" header="0.3" footer="0.3"/>
  <pageSetup paperSize="9" scale="50"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2:S5"/>
  <sheetViews>
    <sheetView showGridLines="0" zoomScale="80" zoomScaleNormal="80" workbookViewId="0">
      <selection activeCell="O7" sqref="O7"/>
    </sheetView>
  </sheetViews>
  <sheetFormatPr defaultColWidth="8.75" defaultRowHeight="18" customHeight="1" x14ac:dyDescent="0.2"/>
  <cols>
    <col min="1" max="2" width="6.625" style="3" customWidth="1"/>
    <col min="3" max="26" width="12.625" style="3" customWidth="1"/>
    <col min="27" max="28" width="10.625" style="3" customWidth="1"/>
    <col min="29" max="16384" width="8.75" style="3"/>
  </cols>
  <sheetData>
    <row r="2" spans="1:19" ht="24" customHeight="1" x14ac:dyDescent="0.2">
      <c r="A2" s="82" t="s">
        <v>93</v>
      </c>
      <c r="B2" s="81"/>
      <c r="C2" s="81"/>
      <c r="D2" s="81"/>
    </row>
    <row r="3" spans="1:19" ht="18" customHeight="1" x14ac:dyDescent="0.2">
      <c r="A3" s="210" t="s">
        <v>70</v>
      </c>
      <c r="B3" s="210"/>
      <c r="C3" s="73" t="s">
        <v>27</v>
      </c>
      <c r="D3" s="65"/>
      <c r="E3" s="73" t="s">
        <v>28</v>
      </c>
      <c r="F3" s="65"/>
      <c r="G3" s="40" t="s">
        <v>45</v>
      </c>
      <c r="H3" s="41"/>
      <c r="I3" s="33" t="s">
        <v>49</v>
      </c>
      <c r="J3" s="33" t="s">
        <v>50</v>
      </c>
      <c r="K3" s="32" t="s">
        <v>31</v>
      </c>
      <c r="L3" s="32" t="s">
        <v>32</v>
      </c>
      <c r="M3" s="40" t="s">
        <v>69</v>
      </c>
      <c r="N3" s="41"/>
      <c r="O3" s="32" t="s">
        <v>62</v>
      </c>
      <c r="P3" s="32" t="s">
        <v>59</v>
      </c>
      <c r="Q3" s="32" t="s">
        <v>60</v>
      </c>
      <c r="R3" s="57" t="s">
        <v>39</v>
      </c>
      <c r="S3" s="58"/>
    </row>
    <row r="4" spans="1:19" ht="18" customHeight="1" x14ac:dyDescent="0.2">
      <c r="A4" s="211" t="s">
        <v>74</v>
      </c>
      <c r="B4" s="211"/>
      <c r="C4" s="30" t="s">
        <v>72</v>
      </c>
      <c r="D4" s="70"/>
      <c r="E4" s="30" t="s">
        <v>72</v>
      </c>
      <c r="F4" s="70"/>
      <c r="G4" s="71" t="s">
        <v>46</v>
      </c>
      <c r="H4" s="72"/>
      <c r="I4" s="75" t="s">
        <v>67</v>
      </c>
      <c r="J4" s="75">
        <v>27362</v>
      </c>
      <c r="K4" s="36">
        <v>42741</v>
      </c>
      <c r="L4" s="75">
        <v>100</v>
      </c>
      <c r="M4" s="71" t="s">
        <v>58</v>
      </c>
      <c r="N4" s="72"/>
      <c r="O4" s="75">
        <v>9</v>
      </c>
      <c r="P4" s="74">
        <v>42741</v>
      </c>
      <c r="Q4" s="74">
        <f>P4+365-1</f>
        <v>43105</v>
      </c>
      <c r="R4" s="76"/>
      <c r="S4" s="77"/>
    </row>
    <row r="5" spans="1:19" ht="18" customHeight="1" x14ac:dyDescent="0.2">
      <c r="A5" s="211" t="s">
        <v>78</v>
      </c>
      <c r="B5" s="211"/>
      <c r="C5" s="30" t="s">
        <v>72</v>
      </c>
      <c r="D5" s="70"/>
      <c r="E5" s="30" t="s">
        <v>72</v>
      </c>
      <c r="F5" s="70"/>
      <c r="G5" s="71" t="s">
        <v>46</v>
      </c>
      <c r="H5" s="72"/>
      <c r="I5" s="75" t="s">
        <v>67</v>
      </c>
      <c r="J5" s="75">
        <v>27363</v>
      </c>
      <c r="K5" s="36">
        <v>42744</v>
      </c>
      <c r="L5" s="75">
        <v>20</v>
      </c>
      <c r="M5" s="71" t="s">
        <v>58</v>
      </c>
      <c r="N5" s="72"/>
      <c r="O5" s="75">
        <v>20</v>
      </c>
      <c r="P5" s="74">
        <v>42744</v>
      </c>
      <c r="Q5" s="74">
        <f>P5+365-1</f>
        <v>43108</v>
      </c>
      <c r="R5" s="76"/>
      <c r="S5" s="77"/>
    </row>
  </sheetData>
  <mergeCells count="3">
    <mergeCell ref="A3:B3"/>
    <mergeCell ref="A4:B4"/>
    <mergeCell ref="A5:B5"/>
  </mergeCells>
  <phoneticPr fontId="1" type="noConversion"/>
  <pageMargins left="0.25" right="0.25" top="0.34" bottom="0.37" header="0.3" footer="0.3"/>
  <pageSetup paperSize="9" scale="5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新增功能-业务配置-计价方式</vt:lpstr>
      <vt:lpstr>列表页</vt:lpstr>
      <vt:lpstr>常规</vt:lpstr>
      <vt:lpstr>项目</vt:lpstr>
      <vt:lpstr>表11.3-C（未完成）-V2版</vt:lpstr>
      <vt:lpstr>表11.3-C（未完成）</vt:lpstr>
      <vt:lpstr>期初表_11.3C用(未完成)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2022-03-21T08:37:17Z</dcterms:modified>
</cp:coreProperties>
</file>