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16-回收客服中心\"/>
    </mc:Choice>
  </mc:AlternateContent>
  <xr:revisionPtr revIDLastSave="0" documentId="13_ncr:1_{FCAF827E-5ACA-4780-A589-B11EC1DDF8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列表页" sheetId="1" r:id="rId1"/>
    <sheet name="常规页" sheetId="2" r:id="rId2"/>
    <sheet name="项目-货物移动" sheetId="5" r:id="rId3"/>
    <sheet name="项目-回收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" l="1"/>
  <c r="J14" i="2"/>
  <c r="J16" i="2" l="1"/>
  <c r="J20" i="2" s="1"/>
  <c r="A2" i="7"/>
  <c r="A1" i="7"/>
  <c r="A2" i="1"/>
  <c r="A1" i="1"/>
  <c r="A2" i="5"/>
  <c r="A1" i="5"/>
  <c r="A2" i="2"/>
  <c r="A1" i="2"/>
</calcChain>
</file>

<file path=xl/sharedStrings.xml><?xml version="1.0" encoding="utf-8"?>
<sst xmlns="http://schemas.openxmlformats.org/spreadsheetml/2006/main" count="135" uniqueCount="97">
  <si>
    <t>位置</t>
  </si>
  <si>
    <t>表类型</t>
  </si>
  <si>
    <r>
      <t>显示</t>
    </r>
    <r>
      <rPr>
        <sz val="9"/>
        <color theme="1"/>
        <rFont val="微软雅黑"/>
        <family val="2"/>
        <charset val="134"/>
      </rPr>
      <t>：</t>
    </r>
  </si>
  <si>
    <t>编辑</t>
  </si>
  <si>
    <t>新建</t>
  </si>
  <si>
    <t>状态</t>
  </si>
  <si>
    <t>创建人</t>
  </si>
  <si>
    <t>创建时间</t>
  </si>
  <si>
    <t>取消</t>
  </si>
  <si>
    <t>保存</t>
  </si>
  <si>
    <t>返回</t>
  </si>
  <si>
    <t>创建人：</t>
  </si>
  <si>
    <t>创建时间：</t>
  </si>
  <si>
    <t>更改人：</t>
  </si>
  <si>
    <t>更改时间：</t>
  </si>
  <si>
    <t>准备中</t>
    <phoneticPr fontId="16" type="noConversion"/>
  </si>
  <si>
    <t>基本信息</t>
    <phoneticPr fontId="16" type="noConversion"/>
  </si>
  <si>
    <t>贾卫滨</t>
    <phoneticPr fontId="16" type="noConversion"/>
  </si>
  <si>
    <t>+86 18513740329</t>
    <phoneticPr fontId="16" type="noConversion"/>
  </si>
  <si>
    <r>
      <t>联系人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6" type="noConversion"/>
  </si>
  <si>
    <t>状态：</t>
    <phoneticPr fontId="16" type="noConversion"/>
  </si>
  <si>
    <t>取消原因：</t>
    <phoneticPr fontId="16" type="noConversion"/>
  </si>
  <si>
    <t xml:space="preserve"> </t>
    <phoneticPr fontId="16" type="noConversion"/>
  </si>
  <si>
    <t>行号</t>
    <phoneticPr fontId="16" type="noConversion"/>
  </si>
  <si>
    <t xml:space="preserve"> </t>
    <phoneticPr fontId="16" type="noConversion"/>
  </si>
  <si>
    <t>更改信息</t>
    <phoneticPr fontId="16" type="noConversion"/>
  </si>
  <si>
    <t>系统自动生成</t>
    <phoneticPr fontId="16" type="noConversion"/>
  </si>
  <si>
    <t>未完成的对账单</t>
  </si>
  <si>
    <t>对账单编号</t>
    <phoneticPr fontId="16" type="noConversion"/>
  </si>
  <si>
    <t>对账期间至</t>
    <phoneticPr fontId="16" type="noConversion"/>
  </si>
  <si>
    <t>对账期间自</t>
    <phoneticPr fontId="16" type="noConversion"/>
  </si>
  <si>
    <t>C101954 - 福建宁德核电有限公司</t>
    <phoneticPr fontId="16" type="noConversion"/>
  </si>
  <si>
    <t>客服负责人</t>
    <phoneticPr fontId="16" type="noConversion"/>
  </si>
  <si>
    <t>E0052-张轩</t>
    <phoneticPr fontId="16" type="noConversion"/>
  </si>
  <si>
    <r>
      <t>2021-08-30</t>
    </r>
    <r>
      <rPr>
        <sz val="9"/>
        <color theme="0"/>
        <rFont val="微软雅黑"/>
        <family val="2"/>
        <charset val="134"/>
      </rPr>
      <t>_</t>
    </r>
    <r>
      <rPr>
        <sz val="9"/>
        <color theme="1"/>
        <rFont val="微软雅黑"/>
        <family val="2"/>
        <charset val="134"/>
      </rPr>
      <t>18:41</t>
    </r>
    <phoneticPr fontId="16" type="noConversion"/>
  </si>
  <si>
    <t>客户</t>
    <phoneticPr fontId="16" type="noConversion"/>
  </si>
  <si>
    <t>完成</t>
    <phoneticPr fontId="16" type="noConversion"/>
  </si>
  <si>
    <r>
      <t>客户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6" type="noConversion"/>
  </si>
  <si>
    <t>对账单编号：</t>
    <phoneticPr fontId="16" type="noConversion"/>
  </si>
  <si>
    <t>对账单描述：</t>
    <phoneticPr fontId="16" type="noConversion"/>
  </si>
  <si>
    <r>
      <t>对账单日期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6" type="noConversion"/>
  </si>
  <si>
    <t>客服负责人：</t>
    <phoneticPr fontId="16" type="noConversion"/>
  </si>
  <si>
    <t>确认信息</t>
    <phoneticPr fontId="16" type="noConversion"/>
  </si>
  <si>
    <t>对账单确认日期：</t>
    <phoneticPr fontId="16" type="noConversion"/>
  </si>
  <si>
    <t>对账单确认凭证：</t>
    <phoneticPr fontId="16" type="noConversion"/>
  </si>
  <si>
    <t>上传</t>
    <phoneticPr fontId="16" type="noConversion"/>
  </si>
  <si>
    <t>2021-08-10  09:15</t>
    <phoneticPr fontId="16" type="noConversion"/>
  </si>
  <si>
    <t>加载/重新加载</t>
    <phoneticPr fontId="16" type="noConversion"/>
  </si>
  <si>
    <t>下载</t>
    <phoneticPr fontId="16" type="noConversion"/>
  </si>
  <si>
    <t>货物移动编号</t>
    <phoneticPr fontId="16" type="noConversion"/>
  </si>
  <si>
    <t>发货日期</t>
    <phoneticPr fontId="16" type="noConversion"/>
  </si>
  <si>
    <t>收货日期</t>
    <phoneticPr fontId="16" type="noConversion"/>
  </si>
  <si>
    <t>发货方</t>
    <phoneticPr fontId="16" type="noConversion"/>
  </si>
  <si>
    <t>物料</t>
    <phoneticPr fontId="16" type="noConversion"/>
  </si>
  <si>
    <t>数量</t>
    <phoneticPr fontId="16" type="noConversion"/>
  </si>
  <si>
    <t>M000036-ETP100</t>
    <phoneticPr fontId="16" type="noConversion"/>
  </si>
  <si>
    <t>收货方</t>
    <phoneticPr fontId="16" type="noConversion"/>
  </si>
  <si>
    <t>C101954 - 福建宁德核电有限公司</t>
    <phoneticPr fontId="16" type="noConversion"/>
  </si>
  <si>
    <t>C101927-测试客户admin01</t>
    <phoneticPr fontId="16" type="noConversion"/>
  </si>
  <si>
    <t>C101949-双桥食品制造有限公司</t>
    <phoneticPr fontId="16" type="noConversion"/>
  </si>
  <si>
    <t>回收运单编号</t>
    <phoneticPr fontId="16" type="noConversion"/>
  </si>
  <si>
    <t>回收问询编号</t>
    <phoneticPr fontId="16" type="noConversion"/>
  </si>
  <si>
    <t>装车日期</t>
    <phoneticPr fontId="16" type="noConversion"/>
  </si>
  <si>
    <t>入库日期</t>
    <phoneticPr fontId="16" type="noConversion"/>
  </si>
  <si>
    <t>装车数量</t>
    <phoneticPr fontId="16" type="noConversion"/>
  </si>
  <si>
    <r>
      <t xml:space="preserve">需求说明
</t>
    </r>
    <r>
      <rPr>
        <sz val="9"/>
        <rFont val="微软雅黑"/>
        <family val="2"/>
        <charset val="134"/>
      </rPr>
      <t>1. 该页签所有字段的值都根据常规页签的客户和对账期间自动带出的，不可编辑
2. 显示记录的条件为：货物移动的收货方或发货方=常规页签的客户，且发货日期在常规页签的对账期间内
3. 当货物移动的发货方=常规页签的该下游客户时，数量显示为负值，且用红色显示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rFont val="微软雅黑"/>
        <family val="2"/>
        <charset val="134"/>
      </rPr>
      <t>4. 按发货日期升序排列</t>
    </r>
    <phoneticPr fontId="16" type="noConversion"/>
  </si>
  <si>
    <t>隶属项目</t>
    <phoneticPr fontId="16" type="noConversion"/>
  </si>
  <si>
    <t>C101096-埃克森美孚中国有限公司</t>
    <phoneticPr fontId="16" type="noConversion"/>
  </si>
  <si>
    <t>高级搜索</t>
    <phoneticPr fontId="16" type="noConversion"/>
  </si>
  <si>
    <t>隶属项目</t>
    <phoneticPr fontId="16" type="noConversion"/>
  </si>
  <si>
    <t>外部注释：</t>
    <phoneticPr fontId="16" type="noConversion"/>
  </si>
  <si>
    <t>注释</t>
    <phoneticPr fontId="16" type="noConversion"/>
  </si>
  <si>
    <t>对账数量汇总</t>
    <phoneticPr fontId="16" type="noConversion"/>
  </si>
  <si>
    <t>期初库存：</t>
    <phoneticPr fontId="16" type="noConversion"/>
  </si>
  <si>
    <t>累计入库数量：</t>
    <phoneticPr fontId="16" type="noConversion"/>
  </si>
  <si>
    <t>累计出库数量：</t>
    <phoneticPr fontId="16" type="noConversion"/>
  </si>
  <si>
    <t>库存数量：</t>
    <phoneticPr fontId="16" type="noConversion"/>
  </si>
  <si>
    <t>首次入库日期：</t>
    <phoneticPr fontId="16" type="noConversion"/>
  </si>
  <si>
    <t>统计逻辑：</t>
    <phoneticPr fontId="16" type="noConversion"/>
  </si>
  <si>
    <t>2-基于序列号</t>
  </si>
  <si>
    <t>是</t>
    <phoneticPr fontId="16" type="noConversion"/>
  </si>
  <si>
    <t>混供客户(下游)：</t>
    <phoneticPr fontId="16" type="noConversion"/>
  </si>
  <si>
    <t>SoldTo</t>
    <phoneticPr fontId="16" type="noConversion"/>
  </si>
  <si>
    <t>ShipTo</t>
    <phoneticPr fontId="16" type="noConversion"/>
  </si>
  <si>
    <t>SoldTo/ShipTo：</t>
    <phoneticPr fontId="16" type="noConversion"/>
  </si>
  <si>
    <t>28501, 28502</t>
    <phoneticPr fontId="16" type="noConversion"/>
  </si>
  <si>
    <r>
      <t>对账期间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6" type="noConversion"/>
  </si>
  <si>
    <r>
      <t>对账单反馈库存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16" type="noConversion"/>
  </si>
  <si>
    <t>至</t>
    <phoneticPr fontId="16" type="noConversion"/>
  </si>
  <si>
    <t>回收客服中心/出入库及库存对账单</t>
    <phoneticPr fontId="16" type="noConversion"/>
  </si>
  <si>
    <t>出入库及库存对账单/列表页</t>
    <phoneticPr fontId="16" type="noConversion"/>
  </si>
  <si>
    <t>出入库及库存对账单/常规页</t>
    <phoneticPr fontId="16" type="noConversion"/>
  </si>
  <si>
    <t>出入库及库存对账单/项目-货物移动</t>
    <phoneticPr fontId="16" type="noConversion"/>
  </si>
  <si>
    <t>出入库及库存对账单/项目-回收</t>
    <phoneticPr fontId="16" type="noConversion"/>
  </si>
  <si>
    <r>
      <t xml:space="preserve">需求说明：
</t>
    </r>
    <r>
      <rPr>
        <b/>
        <sz val="9"/>
        <color theme="1"/>
        <rFont val="微软雅黑"/>
        <family val="2"/>
        <charset val="134"/>
      </rPr>
      <t xml:space="preserve">1. 客户：
   </t>
    </r>
    <r>
      <rPr>
        <sz val="9"/>
        <color theme="1"/>
        <rFont val="微软雅黑"/>
        <family val="2"/>
        <charset val="134"/>
      </rPr>
      <t xml:space="preserve">a. 点击放大镜图标，弹窗默认不显示任何记录
   b. 弹窗可搜索到的客户是当前用户为客户的下游客服负责人，或者对客服负责人在客户有读权限 (上下游客服都可以)，或者对客户无权限限制
</t>
    </r>
    <r>
      <rPr>
        <b/>
        <sz val="9"/>
        <color theme="1"/>
        <rFont val="微软雅黑"/>
        <family val="2"/>
        <charset val="134"/>
      </rPr>
      <t xml:space="preserve">2. 混供客户(下游)：
    </t>
    </r>
    <r>
      <rPr>
        <sz val="9"/>
        <color theme="1"/>
        <rFont val="微软雅黑"/>
        <family val="2"/>
        <charset val="134"/>
      </rPr>
      <t xml:space="preserve">a. 根据货物移动自动算出，不可编辑
    b. 混供客户的定义：假设存在重箱货物移动，发货方=A 收货方=B；对于同一收货方=B的所有记录，A 都是相同的 或 A 都是同一集团客户的工厂/外仓，则 B 是 独供客户；否则 B 是混供客户
</t>
    </r>
    <r>
      <rPr>
        <b/>
        <sz val="9"/>
        <color theme="1"/>
        <rFont val="微软雅黑"/>
        <family val="2"/>
        <charset val="134"/>
      </rPr>
      <t>3. 联系人：</t>
    </r>
    <r>
      <rPr>
        <sz val="9"/>
        <color theme="1"/>
        <rFont val="微软雅黑"/>
        <family val="2"/>
        <charset val="134"/>
      </rPr>
      <t xml:space="preserve">自动带出客户的主要联系人，但可修改
</t>
    </r>
    <r>
      <rPr>
        <b/>
        <sz val="9"/>
        <color theme="1"/>
        <rFont val="微软雅黑"/>
        <family val="2"/>
        <charset val="134"/>
      </rPr>
      <t>4. 隶属项目：</t>
    </r>
    <r>
      <rPr>
        <sz val="9"/>
        <color theme="1"/>
        <rFont val="微软雅黑"/>
        <family val="2"/>
        <charset val="134"/>
      </rPr>
      <t>如果选择的下游客户为独供，则直接带出集团客户；如果为混供，则这里无值，需要从放大镜弹窗选取——放大镜弹窗列表里默认显示给该下游供货的所有集团/上游客户</t>
    </r>
    <r>
      <rPr>
        <b/>
        <sz val="9"/>
        <color theme="1"/>
        <rFont val="微软雅黑"/>
        <family val="2"/>
        <charset val="134"/>
      </rPr>
      <t xml:space="preserve">
5. SoldTo、ShipTo：</t>
    </r>
    <r>
      <rPr>
        <sz val="9"/>
        <color theme="1"/>
        <rFont val="微软雅黑"/>
        <family val="2"/>
        <charset val="134"/>
      </rPr>
      <t xml:space="preserve">根据客户、隶属项目自动带出，可能无值、多值；均不可修改
</t>
    </r>
    <r>
      <rPr>
        <b/>
        <sz val="9"/>
        <color theme="1"/>
        <rFont val="微软雅黑"/>
        <family val="2"/>
        <charset val="134"/>
      </rPr>
      <t>6. 统计逻辑：</t>
    </r>
    <r>
      <rPr>
        <sz val="9"/>
        <color theme="1"/>
        <rFont val="微软雅黑"/>
        <family val="2"/>
        <charset val="134"/>
      </rPr>
      <t xml:space="preserve">如果混供客户=是，则不可编辑，值=1-基于数量；如果混供客户=否，下拉框可选择 1-基于数量/2-基于序列号
</t>
    </r>
    <r>
      <rPr>
        <b/>
        <sz val="9"/>
        <color theme="1"/>
        <rFont val="微软雅黑"/>
        <family val="2"/>
        <charset val="134"/>
      </rPr>
      <t>7.</t>
    </r>
    <r>
      <rPr>
        <sz val="9"/>
        <color theme="1"/>
        <rFont val="微软雅黑"/>
        <family val="2"/>
        <charset val="134"/>
      </rPr>
      <t xml:space="preserve"> </t>
    </r>
    <r>
      <rPr>
        <b/>
        <sz val="9"/>
        <color theme="1"/>
        <rFont val="微软雅黑"/>
        <family val="2"/>
        <charset val="134"/>
      </rPr>
      <t>对账单日期：</t>
    </r>
    <r>
      <rPr>
        <sz val="9"/>
        <color theme="1"/>
        <rFont val="微软雅黑"/>
        <family val="2"/>
        <charset val="134"/>
      </rPr>
      <t xml:space="preserve">默认=系统当前日期，可更改
</t>
    </r>
    <r>
      <rPr>
        <b/>
        <sz val="9"/>
        <color theme="1"/>
        <rFont val="微软雅黑"/>
        <family val="2"/>
        <charset val="134"/>
      </rPr>
      <t>8. 对账期间：</t>
    </r>
    <r>
      <rPr>
        <sz val="9"/>
        <color theme="1"/>
        <rFont val="微软雅黑"/>
        <family val="2"/>
        <charset val="134"/>
      </rPr>
      <t xml:space="preserve">对账期间至的值不能小于对账期间自
</t>
    </r>
    <r>
      <rPr>
        <b/>
        <sz val="9"/>
        <color theme="1"/>
        <rFont val="微软雅黑"/>
        <family val="2"/>
        <charset val="134"/>
      </rPr>
      <t>9. 客服负责人：</t>
    </r>
    <r>
      <rPr>
        <sz val="9"/>
        <color theme="1"/>
        <rFont val="微软雅黑"/>
        <family val="2"/>
        <charset val="134"/>
      </rPr>
      <t xml:space="preserve">默认=客户的下游客服，如果下游客服没有值则取上游客服。如果下游客服和上游客服都有值，则可编辑，但默认值仍取下游客服
</t>
    </r>
    <r>
      <rPr>
        <b/>
        <sz val="9"/>
        <color theme="1"/>
        <rFont val="微软雅黑"/>
        <family val="2"/>
        <charset val="134"/>
      </rPr>
      <t>10.</t>
    </r>
    <r>
      <rPr>
        <sz val="9"/>
        <color theme="1"/>
        <rFont val="微软雅黑"/>
        <family val="2"/>
        <charset val="134"/>
      </rPr>
      <t xml:space="preserve"> </t>
    </r>
    <r>
      <rPr>
        <b/>
        <sz val="9"/>
        <color theme="1"/>
        <rFont val="微软雅黑"/>
        <family val="2"/>
        <charset val="134"/>
      </rPr>
      <t>期初库存：</t>
    </r>
    <r>
      <rPr>
        <sz val="9"/>
        <color theme="1"/>
        <rFont val="微软雅黑"/>
        <family val="2"/>
        <charset val="134"/>
      </rPr>
      <t xml:space="preserve">可以从客户管理/库存总览下用同样的方法得到，即运营地点=客户，截至日期=对账期间自-1
</t>
    </r>
    <r>
      <rPr>
        <b/>
        <sz val="9"/>
        <color theme="1"/>
        <rFont val="微软雅黑"/>
        <family val="2"/>
        <charset val="134"/>
      </rPr>
      <t>11. 累计入库数量：</t>
    </r>
    <r>
      <rPr>
        <sz val="9"/>
        <color theme="1"/>
        <rFont val="微软雅黑"/>
        <family val="2"/>
        <charset val="134"/>
      </rPr>
      <t xml:space="preserve">值=货物移动项目页签列表中，收货方=该下游客户的货物移动的“数量”之和
</t>
    </r>
    <r>
      <rPr>
        <b/>
        <sz val="9"/>
        <color theme="1"/>
        <rFont val="微软雅黑"/>
        <family val="2"/>
        <charset val="134"/>
      </rPr>
      <t>12. 累计出库数量：</t>
    </r>
    <r>
      <rPr>
        <sz val="9"/>
        <color theme="1"/>
        <rFont val="微软雅黑"/>
        <family val="2"/>
        <charset val="134"/>
      </rPr>
      <t xml:space="preserve">值=货物移动项目页签列表中，发货方=该下游客户的货物移动的“数量”之和+回收项目页签中的所有“数量”之和；注意，货物移动中的这种值显示的是负数，但是这里要取正值
</t>
    </r>
    <r>
      <rPr>
        <b/>
        <sz val="9"/>
        <color theme="1"/>
        <rFont val="微软雅黑"/>
        <family val="2"/>
        <charset val="134"/>
      </rPr>
      <t>13. 库存数量：</t>
    </r>
    <r>
      <rPr>
        <sz val="9"/>
        <color theme="1"/>
        <rFont val="微软雅黑"/>
        <family val="2"/>
        <charset val="134"/>
      </rPr>
      <t>值=期初库存 + 累计入库数量 - 累计出库数量</t>
    </r>
    <r>
      <rPr>
        <b/>
        <sz val="9"/>
        <color theme="1"/>
        <rFont val="微软雅黑"/>
        <family val="2"/>
        <charset val="134"/>
      </rPr>
      <t xml:space="preserve">
14. 加载/重新加载</t>
    </r>
    <r>
      <rPr>
        <sz val="9"/>
        <color theme="1"/>
        <rFont val="微软雅黑"/>
        <family val="2"/>
        <charset val="134"/>
      </rPr>
      <t xml:space="preserve">
   a. 只有准备中状态可用，且该页签上的所有必填项有值时才能加载数据，否则左下角提示用户：xxx没有选择，无法加载数据。
   b. 点击后读取/重新读取数据并刷新页面上所有相关的值
   c. 如果存在未取消的相同客户且对账期间有交集的对账单，则无法加载，并弹窗提醒用户：已存在该客户的重复对账单xxx，无法再创建。
</t>
    </r>
    <r>
      <rPr>
        <b/>
        <sz val="9"/>
        <color theme="1"/>
        <rFont val="微软雅黑"/>
        <family val="2"/>
        <charset val="134"/>
      </rPr>
      <t>15. 保存：</t>
    </r>
    <r>
      <rPr>
        <sz val="9"/>
        <color theme="1"/>
        <rFont val="微软雅黑"/>
        <family val="2"/>
        <charset val="134"/>
      </rPr>
      <t>从第一笔库存对账单开始，之后再创建的同一客户同一隶属项目同一统计逻辑的对账单，统计期间必须是连续的且不能有交集 (状态=已取消的不计)</t>
    </r>
    <r>
      <rPr>
        <b/>
        <sz val="9"/>
        <color theme="1"/>
        <rFont val="微软雅黑"/>
        <family val="2"/>
        <charset val="134"/>
      </rPr>
      <t xml:space="preserve">
16. 完成</t>
    </r>
    <r>
      <rPr>
        <sz val="9"/>
        <color theme="1"/>
        <rFont val="微软雅黑"/>
        <family val="2"/>
        <charset val="134"/>
      </rPr>
      <t xml:space="preserve">
   a. 点击时需要校验，对账单确认日期和对账单确认凭证字段必填
   b. 点击后弹窗提醒用户：该对账单确认完成后将无法更，请确认！点击是，关闭弹窗，单据状态变为已完成；点击否，关闭弹窗返回页面不做任何修改。
</t>
    </r>
    <r>
      <rPr>
        <b/>
        <sz val="9"/>
        <color theme="1"/>
        <rFont val="微软雅黑"/>
        <family val="2"/>
        <charset val="134"/>
      </rPr>
      <t xml:space="preserve">17. 下载
</t>
    </r>
    <r>
      <rPr>
        <sz val="9"/>
        <color theme="1"/>
        <rFont val="微软雅黑"/>
        <family val="2"/>
        <charset val="134"/>
      </rPr>
      <t xml:space="preserve">   a. 点击后显示下拉列表，分别是 PDF 对账单、Excel 对账单
   b. 下载的对账单模板见下方
   c. 公司名称=常规页签的客户名称(不需要显示客户编号)
   d. 对账日期=常规页签的对账日期
   e. 左侧列表显示项目-货物移动中，收货方=常规页签的客户的记录；右侧列表显示项目-货物移动中发货方=常规页签的客户的记录(但数量去掉负号)，以及项目-回收页签的所有记录(回收记录的“收货地点”都显示为“易通安达仓库”）</t>
    </r>
    <phoneticPr fontId="16" type="noConversion"/>
  </si>
  <si>
    <r>
      <t xml:space="preserve">需求说明
</t>
    </r>
    <r>
      <rPr>
        <sz val="9"/>
        <rFont val="微软雅黑"/>
        <family val="2"/>
        <charset val="134"/>
      </rPr>
      <t>1. 该页签所有字段的值都根据常规页签的客户和对账期间自动带出的，不可编辑
2. 显示记录的条件为：回收问询运单的发货方=常规页签的客户，回收问询运单的实际装车日期，在常规页签的对账期间内
3. 数量：
   如果常规页签的统计逻辑为“1-基于数量”，则值=入库数量
   如果常规页签的统计逻辑为“2-基于序列号”，则需要对回收中的每个箱号查前次发货的客户，如果前次发货客户等于常规页签的隶属项目中的客户 或 是该隶属项目的工厂/子公司，该箱号才计入数量；
4.  按装车日期升序排列</t>
    </r>
    <phoneticPr fontId="16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</si>
  <si>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1. 显示：</t>
    </r>
    <r>
      <rPr>
        <sz val="9"/>
        <color theme="1"/>
        <rFont val="微软雅黑"/>
        <family val="2"/>
        <charset val="134"/>
      </rPr>
      <t>下拉菜单值有：未完成的对账单、已完成的对账单、所有对账单，默认显示未完成的对账单</t>
    </r>
    <r>
      <rPr>
        <b/>
        <sz val="9"/>
        <color theme="1"/>
        <rFont val="微软雅黑"/>
        <family val="2"/>
        <charset val="134"/>
      </rPr>
      <t xml:space="preserve">
2. 搜索：</t>
    </r>
    <r>
      <rPr>
        <sz val="9"/>
        <color theme="1"/>
        <rFont val="微软雅黑"/>
        <family val="2"/>
        <charset val="134"/>
      </rPr>
      <t>可搜索对账单编号、客户、隶属项目(客户)、客服负责人</t>
    </r>
    <r>
      <rPr>
        <b/>
        <sz val="9"/>
        <color theme="1"/>
        <rFont val="微软雅黑"/>
        <family val="2"/>
        <charset val="134"/>
      </rPr>
      <t xml:space="preserve">
3.高级搜索：
  </t>
    </r>
    <r>
      <rPr>
        <sz val="9"/>
        <color theme="1"/>
        <rFont val="微软雅黑"/>
        <family val="2"/>
        <charset val="134"/>
      </rPr>
      <t>点击后弹窗里只显示两个查询条件：客户、隶属项目
  客户：点击放大镜图标后，弹窗默认不显示任何记录，可查询到当前用户=客户的下游客服负责人，或者对下游客服在客户有读权限的客户记录
  隶属项目：点击放大镜图标后，弹窗默认不显示任何记录，可查询的记录无权限限制，但只能显示类型=上游 或 上游+下游 或 其他 的未冻结客户</t>
    </r>
    <r>
      <rPr>
        <b/>
        <sz val="9"/>
        <color theme="1"/>
        <rFont val="微软雅黑"/>
        <family val="2"/>
        <charset val="134"/>
      </rPr>
      <t xml:space="preserve">
4. 权限：</t>
    </r>
    <r>
      <rPr>
        <sz val="9"/>
        <color theme="1"/>
        <rFont val="微软雅黑"/>
        <family val="2"/>
        <charset val="134"/>
      </rPr>
      <t>当前用户=客户的下游客服负责人，或者对下游客服在客户有读权限</t>
    </r>
    <r>
      <rPr>
        <b/>
        <sz val="9"/>
        <color theme="1"/>
        <rFont val="微软雅黑"/>
        <family val="2"/>
        <charset val="134"/>
      </rPr>
      <t xml:space="preserve">
5. 状态
(1) 准备中：</t>
    </r>
    <r>
      <rPr>
        <sz val="9"/>
        <color theme="1"/>
        <rFont val="微软雅黑"/>
        <family val="2"/>
        <charset val="134"/>
      </rPr>
      <t>已保存</t>
    </r>
    <r>
      <rPr>
        <b/>
        <sz val="9"/>
        <color theme="1"/>
        <rFont val="微软雅黑"/>
        <family val="2"/>
        <charset val="134"/>
      </rPr>
      <t xml:space="preserve">
(2) 已完成：
(3) 已取消：
6. </t>
    </r>
    <r>
      <rPr>
        <sz val="9"/>
        <color theme="1"/>
        <rFont val="微软雅黑"/>
        <family val="2"/>
        <charset val="134"/>
      </rPr>
      <t>有分页，每页显示50行记录</t>
    </r>
    <r>
      <rPr>
        <b/>
        <sz val="9"/>
        <color theme="1"/>
        <rFont val="微软雅黑"/>
        <family val="2"/>
        <charset val="134"/>
      </rPr>
      <t xml:space="preserve">
7. </t>
    </r>
    <r>
      <rPr>
        <sz val="9"/>
        <color theme="1"/>
        <rFont val="微软雅黑"/>
        <family val="2"/>
        <charset val="134"/>
      </rPr>
      <t>编辑、新建：标准功能</t>
    </r>
    <r>
      <rPr>
        <b/>
        <sz val="9"/>
        <color theme="1"/>
        <rFont val="微软雅黑"/>
        <family val="2"/>
        <charset val="134"/>
      </rPr>
      <t xml:space="preserve">
8</t>
    </r>
    <r>
      <rPr>
        <b/>
        <sz val="9"/>
        <rFont val="微软雅黑"/>
        <family val="2"/>
        <charset val="134"/>
      </rPr>
      <t xml:space="preserve">. </t>
    </r>
    <r>
      <rPr>
        <sz val="9"/>
        <rFont val="微软雅黑"/>
        <family val="2"/>
        <charset val="134"/>
      </rPr>
      <t>按对账单编号降序排列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</si>
</sst>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\-mm\-dd;@"/>
    <numFmt numFmtId="177" formatCode="yyyy/m/d\ h:mm;@"/>
    <numFmt numFmtId="178" formatCode="yyyy\-mm\-dd"/>
    <numFmt numFmtId="179" formatCode="#,##0.00_ "/>
    <numFmt numFmtId="180" formatCode="#,##0_ "/>
    <numFmt numFmtId="181" formatCode="0_);[Red]\(0\)"/>
  </numFmts>
  <fonts count="22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2" tint="-0.249977111117893"/>
      <name val="微软雅黑"/>
      <family val="2"/>
      <charset val="134"/>
    </font>
    <font>
      <sz val="9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b/>
      <sz val="11"/>
      <color rgb="FFFF0000"/>
      <name val="微软雅黑"/>
      <family val="3"/>
      <charset val="134"/>
    </font>
    <font>
      <sz val="9"/>
      <color theme="0" tint="-0.499984740745262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7030A0"/>
      <name val="微软雅黑"/>
      <family val="2"/>
      <charset val="134"/>
    </font>
  </fonts>
  <fills count="15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8" fillId="0" borderId="5" xfId="0" applyFont="1" applyFill="1" applyBorder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0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40" fontId="6" fillId="0" borderId="2" xfId="0" applyNumberFormat="1" applyFont="1" applyFill="1" applyBorder="1" applyAlignment="1">
      <alignment horizontal="left" vertical="center"/>
    </xf>
    <xf numFmtId="40" fontId="6" fillId="0" borderId="3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2" fillId="6" borderId="2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12" borderId="7" xfId="0" applyFont="1" applyFill="1" applyBorder="1" applyAlignment="1">
      <alignment horizontal="left" vertical="center"/>
    </xf>
    <xf numFmtId="0" fontId="6" fillId="12" borderId="5" xfId="0" applyFont="1" applyFill="1" applyBorder="1" applyAlignment="1">
      <alignment horizontal="left" vertical="center"/>
    </xf>
    <xf numFmtId="0" fontId="6" fillId="12" borderId="6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left" vertical="center"/>
    </xf>
    <xf numFmtId="22" fontId="6" fillId="3" borderId="2" xfId="0" quotePrefix="1" applyNumberFormat="1" applyFont="1" applyFill="1" applyBorder="1" applyAlignment="1">
      <alignment horizontal="left" vertical="center"/>
    </xf>
    <xf numFmtId="22" fontId="6" fillId="3" borderId="3" xfId="0" applyNumberFormat="1" applyFont="1" applyFill="1" applyBorder="1" applyAlignment="1">
      <alignment horizontal="left" vertical="center"/>
    </xf>
    <xf numFmtId="22" fontId="6" fillId="3" borderId="4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12" borderId="9" xfId="0" applyNumberFormat="1" applyFont="1" applyFill="1" applyBorder="1" applyAlignment="1">
      <alignment horizontal="left" vertical="center"/>
    </xf>
    <xf numFmtId="176" fontId="6" fillId="12" borderId="8" xfId="0" applyNumberFormat="1" applyFont="1" applyFill="1" applyBorder="1" applyAlignment="1">
      <alignment horizontal="left" vertical="center"/>
    </xf>
    <xf numFmtId="176" fontId="6" fillId="12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9" fillId="3" borderId="2" xfId="0" applyFont="1" applyFill="1" applyBorder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179" fontId="6" fillId="0" borderId="2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176" fontId="6" fillId="12" borderId="2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76" fontId="6" fillId="0" borderId="1" xfId="0" applyNumberFormat="1" applyFont="1" applyBorder="1" applyAlignment="1">
      <alignment horizontal="left" vertical="center"/>
    </xf>
    <xf numFmtId="180" fontId="6" fillId="0" borderId="4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181" fontId="6" fillId="0" borderId="1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6" fillId="7" borderId="3" xfId="0" applyFont="1" applyFill="1" applyBorder="1">
      <alignment vertical="center"/>
    </xf>
    <xf numFmtId="0" fontId="6" fillId="7" borderId="4" xfId="0" applyFont="1" applyFill="1" applyBorder="1">
      <alignment vertical="center"/>
    </xf>
    <xf numFmtId="176" fontId="6" fillId="13" borderId="2" xfId="0" applyNumberFormat="1" applyFont="1" applyFill="1" applyBorder="1" applyAlignment="1">
      <alignment horizontal="left" vertical="center"/>
    </xf>
    <xf numFmtId="0" fontId="6" fillId="13" borderId="3" xfId="0" applyFont="1" applyFill="1" applyBorder="1">
      <alignment vertical="center"/>
    </xf>
    <xf numFmtId="0" fontId="6" fillId="13" borderId="4" xfId="0" applyFont="1" applyFill="1" applyBorder="1">
      <alignment vertical="center"/>
    </xf>
    <xf numFmtId="0" fontId="12" fillId="6" borderId="4" xfId="0" applyFont="1" applyFill="1" applyBorder="1" applyAlignment="1">
      <alignment vertical="center" wrapText="1"/>
    </xf>
    <xf numFmtId="40" fontId="6" fillId="0" borderId="4" xfId="0" applyNumberFormat="1" applyFont="1" applyFill="1" applyBorder="1" applyAlignment="1">
      <alignment horizontal="left" vertical="center"/>
    </xf>
    <xf numFmtId="0" fontId="6" fillId="12" borderId="0" xfId="0" applyFont="1" applyFill="1" applyBorder="1" applyAlignment="1">
      <alignment horizontal="left" vertical="center"/>
    </xf>
    <xf numFmtId="0" fontId="6" fillId="12" borderId="11" xfId="0" applyFont="1" applyFill="1" applyBorder="1" applyAlignment="1">
      <alignment horizontal="left" vertical="center"/>
    </xf>
    <xf numFmtId="0" fontId="6" fillId="12" borderId="12" xfId="0" applyFont="1" applyFill="1" applyBorder="1" applyAlignment="1">
      <alignment horizontal="left" vertical="center"/>
    </xf>
    <xf numFmtId="0" fontId="6" fillId="12" borderId="9" xfId="0" applyFont="1" applyFill="1" applyBorder="1" applyAlignment="1">
      <alignment horizontal="left" vertical="center"/>
    </xf>
    <xf numFmtId="0" fontId="6" fillId="12" borderId="8" xfId="0" applyFont="1" applyFill="1" applyBorder="1" applyAlignment="1">
      <alignment horizontal="left" vertical="center"/>
    </xf>
    <xf numFmtId="0" fontId="6" fillId="12" borderId="8" xfId="0" applyFont="1" applyFill="1" applyBorder="1">
      <alignment vertical="center"/>
    </xf>
    <xf numFmtId="0" fontId="6" fillId="12" borderId="10" xfId="0" applyFont="1" applyFill="1" applyBorder="1">
      <alignment vertical="center"/>
    </xf>
    <xf numFmtId="0" fontId="6" fillId="12" borderId="5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3" borderId="9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12" borderId="7" xfId="0" applyFont="1" applyFill="1" applyBorder="1">
      <alignment vertical="center"/>
    </xf>
    <xf numFmtId="22" fontId="6" fillId="3" borderId="5" xfId="0" applyNumberFormat="1" applyFont="1" applyFill="1" applyBorder="1" applyAlignment="1">
      <alignment horizontal="left" vertical="center"/>
    </xf>
    <xf numFmtId="22" fontId="6" fillId="3" borderId="6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81" fontId="6" fillId="3" borderId="5" xfId="0" applyNumberFormat="1" applyFont="1" applyFill="1" applyBorder="1" applyAlignment="1">
      <alignment horizontal="left" vertical="center"/>
    </xf>
    <xf numFmtId="0" fontId="5" fillId="14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left" vertical="center"/>
    </xf>
    <xf numFmtId="22" fontId="6" fillId="14" borderId="4" xfId="0" applyNumberFormat="1" applyFont="1" applyFill="1" applyBorder="1" applyAlignment="1">
      <alignment horizontal="left" vertical="center"/>
    </xf>
    <xf numFmtId="176" fontId="6" fillId="12" borderId="3" xfId="0" applyNumberFormat="1" applyFont="1" applyFill="1" applyBorder="1" applyAlignment="1">
      <alignment horizontal="left" vertical="center"/>
    </xf>
    <xf numFmtId="0" fontId="6" fillId="12" borderId="8" xfId="0" applyFont="1" applyFill="1" applyBorder="1" applyAlignment="1">
      <alignment vertical="center"/>
    </xf>
    <xf numFmtId="0" fontId="6" fillId="12" borderId="10" xfId="0" applyFont="1" applyFill="1" applyBorder="1" applyAlignment="1">
      <alignment vertical="center"/>
    </xf>
    <xf numFmtId="0" fontId="6" fillId="12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 applyProtection="1">
      <alignment horizontal="left" vertical="center"/>
      <protection locked="0"/>
    </xf>
    <xf numFmtId="0" fontId="6" fillId="10" borderId="4" xfId="0" applyFont="1" applyFill="1" applyBorder="1" applyAlignment="1" applyProtection="1">
      <alignment horizontal="left" vertical="center"/>
      <protection locked="0"/>
    </xf>
    <xf numFmtId="0" fontId="7" fillId="5" borderId="9" xfId="0" applyFont="1" applyFill="1" applyBorder="1" applyAlignment="1">
      <alignment vertical="top" wrapText="1"/>
    </xf>
    <xf numFmtId="0" fontId="0" fillId="5" borderId="8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6" fillId="7" borderId="2" xfId="0" applyFont="1" applyFill="1" applyBorder="1">
      <alignment vertical="center"/>
    </xf>
    <xf numFmtId="0" fontId="6" fillId="7" borderId="3" xfId="0" applyFont="1" applyFill="1" applyBorder="1">
      <alignment vertical="center"/>
    </xf>
    <xf numFmtId="0" fontId="6" fillId="7" borderId="4" xfId="0" applyFont="1" applyFill="1" applyBorder="1">
      <alignment vertical="center"/>
    </xf>
    <xf numFmtId="0" fontId="7" fillId="5" borderId="9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showGridLines="0" tabSelected="1" workbookViewId="0">
      <selection activeCell="L16" sqref="L16"/>
    </sheetView>
  </sheetViews>
  <sheetFormatPr defaultColWidth="9" defaultRowHeight="13.5" x14ac:dyDescent="0.15"/>
  <cols>
    <col min="1" max="1" width="7.625" customWidth="1"/>
    <col min="2" max="2" width="10" customWidth="1"/>
    <col min="3" max="9" width="12.625" customWidth="1"/>
    <col min="10" max="10" width="12.5" customWidth="1"/>
    <col min="11" max="11" width="12.625" customWidth="1"/>
    <col min="12" max="12" width="13.625" customWidth="1"/>
  </cols>
  <sheetData>
    <row r="1" spans="1:12" ht="22.5" x14ac:dyDescent="0.15">
      <c r="A1" s="1" t="str">
        <f>K2</f>
        <v>出入库及库存对账单/列表页</v>
      </c>
      <c r="B1" s="2"/>
      <c r="C1" s="2"/>
      <c r="D1" s="2"/>
      <c r="E1" s="2"/>
      <c r="F1" s="2"/>
      <c r="G1" s="2"/>
      <c r="H1" s="3"/>
      <c r="I1" s="3"/>
      <c r="J1" s="24" t="s">
        <v>0</v>
      </c>
      <c r="K1" s="39" t="s">
        <v>89</v>
      </c>
      <c r="L1" s="7"/>
    </row>
    <row r="2" spans="1:12" ht="16.5" x14ac:dyDescent="0.15">
      <c r="A2" s="4" t="str">
        <f>K1</f>
        <v>回收客服中心/出入库及库存对账单</v>
      </c>
      <c r="B2" s="3"/>
      <c r="C2" s="3"/>
      <c r="D2" s="3"/>
      <c r="E2" s="3"/>
      <c r="F2" s="3"/>
      <c r="G2" s="3"/>
      <c r="H2" s="3"/>
      <c r="I2" s="3"/>
      <c r="J2" s="24" t="s">
        <v>1</v>
      </c>
      <c r="K2" s="28" t="s">
        <v>90</v>
      </c>
      <c r="L2" s="8"/>
    </row>
    <row r="4" spans="1:12" ht="14.25" x14ac:dyDescent="0.15">
      <c r="A4" s="16" t="s">
        <v>2</v>
      </c>
      <c r="B4" s="120" t="s">
        <v>27</v>
      </c>
      <c r="C4" s="121"/>
      <c r="D4" s="36"/>
      <c r="E4" s="19"/>
      <c r="F4" s="12" t="s">
        <v>68</v>
      </c>
      <c r="K4" s="12" t="s">
        <v>3</v>
      </c>
      <c r="L4" s="12" t="s">
        <v>4</v>
      </c>
    </row>
    <row r="5" spans="1:12" ht="16.5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2" ht="23.1" customHeight="1" x14ac:dyDescent="0.15">
      <c r="A6" s="20" t="s">
        <v>5</v>
      </c>
      <c r="B6" s="21" t="s">
        <v>28</v>
      </c>
      <c r="C6" s="37" t="s">
        <v>35</v>
      </c>
      <c r="D6" s="94"/>
      <c r="E6" s="38" t="s">
        <v>66</v>
      </c>
      <c r="F6" s="38"/>
      <c r="G6" s="38"/>
      <c r="H6" s="45" t="s">
        <v>30</v>
      </c>
      <c r="I6" s="32" t="s">
        <v>29</v>
      </c>
      <c r="J6" s="32" t="s">
        <v>32</v>
      </c>
      <c r="K6" s="32" t="s">
        <v>6</v>
      </c>
      <c r="L6" s="32" t="s">
        <v>7</v>
      </c>
    </row>
    <row r="7" spans="1:12" ht="14.25" x14ac:dyDescent="0.3">
      <c r="A7" s="22" t="s">
        <v>15</v>
      </c>
      <c r="B7" s="23">
        <v>1</v>
      </c>
      <c r="C7" s="34" t="s">
        <v>31</v>
      </c>
      <c r="D7" s="95"/>
      <c r="E7" s="35" t="s">
        <v>67</v>
      </c>
      <c r="F7" s="35"/>
      <c r="G7" s="35"/>
      <c r="H7" s="46">
        <v>44378</v>
      </c>
      <c r="I7" s="46">
        <v>44408</v>
      </c>
      <c r="J7" s="18" t="s">
        <v>33</v>
      </c>
      <c r="K7" s="18" t="s">
        <v>33</v>
      </c>
      <c r="L7" s="33" t="s">
        <v>34</v>
      </c>
    </row>
    <row r="10" spans="1:12" x14ac:dyDescent="0.15">
      <c r="A10" s="122" t="s">
        <v>96</v>
      </c>
      <c r="B10" s="123"/>
      <c r="C10" s="123"/>
      <c r="D10" s="123"/>
      <c r="E10" s="123"/>
      <c r="F10" s="123"/>
      <c r="G10" s="123"/>
      <c r="H10" s="123"/>
      <c r="I10" s="124"/>
    </row>
    <row r="11" spans="1:12" x14ac:dyDescent="0.15">
      <c r="A11" s="125"/>
      <c r="B11" s="126"/>
      <c r="C11" s="126"/>
      <c r="D11" s="126"/>
      <c r="E11" s="126"/>
      <c r="F11" s="126"/>
      <c r="G11" s="126"/>
      <c r="H11" s="126"/>
      <c r="I11" s="127"/>
    </row>
    <row r="12" spans="1:12" x14ac:dyDescent="0.15">
      <c r="A12" s="125"/>
      <c r="B12" s="126"/>
      <c r="C12" s="126"/>
      <c r="D12" s="126"/>
      <c r="E12" s="126"/>
      <c r="F12" s="126"/>
      <c r="G12" s="126"/>
      <c r="H12" s="126"/>
      <c r="I12" s="127"/>
    </row>
    <row r="13" spans="1:12" x14ac:dyDescent="0.15">
      <c r="A13" s="125"/>
      <c r="B13" s="126"/>
      <c r="C13" s="126"/>
      <c r="D13" s="126"/>
      <c r="E13" s="126"/>
      <c r="F13" s="126"/>
      <c r="G13" s="126"/>
      <c r="H13" s="126"/>
      <c r="I13" s="127"/>
    </row>
    <row r="14" spans="1:12" x14ac:dyDescent="0.15">
      <c r="A14" s="125"/>
      <c r="B14" s="126"/>
      <c r="C14" s="126"/>
      <c r="D14" s="126"/>
      <c r="E14" s="126"/>
      <c r="F14" s="126"/>
      <c r="G14" s="126"/>
      <c r="H14" s="126"/>
      <c r="I14" s="127"/>
    </row>
    <row r="15" spans="1:12" x14ac:dyDescent="0.15">
      <c r="A15" s="125"/>
      <c r="B15" s="126"/>
      <c r="C15" s="126"/>
      <c r="D15" s="126"/>
      <c r="E15" s="126"/>
      <c r="F15" s="126"/>
      <c r="G15" s="126"/>
      <c r="H15" s="126"/>
      <c r="I15" s="127"/>
    </row>
    <row r="16" spans="1:12" x14ac:dyDescent="0.15">
      <c r="A16" s="125"/>
      <c r="B16" s="126"/>
      <c r="C16" s="126"/>
      <c r="D16" s="126"/>
      <c r="E16" s="126"/>
      <c r="F16" s="126"/>
      <c r="G16" s="126"/>
      <c r="H16" s="126"/>
      <c r="I16" s="127"/>
    </row>
    <row r="17" spans="1:9" x14ac:dyDescent="0.15">
      <c r="A17" s="125"/>
      <c r="B17" s="126"/>
      <c r="C17" s="126"/>
      <c r="D17" s="126"/>
      <c r="E17" s="126"/>
      <c r="F17" s="126"/>
      <c r="G17" s="126"/>
      <c r="H17" s="126"/>
      <c r="I17" s="127"/>
    </row>
    <row r="18" spans="1:9" x14ac:dyDescent="0.15">
      <c r="A18" s="125"/>
      <c r="B18" s="126"/>
      <c r="C18" s="126"/>
      <c r="D18" s="126"/>
      <c r="E18" s="126"/>
      <c r="F18" s="126"/>
      <c r="G18" s="126"/>
      <c r="H18" s="126"/>
      <c r="I18" s="127"/>
    </row>
    <row r="19" spans="1:9" x14ac:dyDescent="0.15">
      <c r="A19" s="125"/>
      <c r="B19" s="126"/>
      <c r="C19" s="126"/>
      <c r="D19" s="126"/>
      <c r="E19" s="126"/>
      <c r="F19" s="126"/>
      <c r="G19" s="126"/>
      <c r="H19" s="126"/>
      <c r="I19" s="127"/>
    </row>
    <row r="20" spans="1:9" x14ac:dyDescent="0.15">
      <c r="A20" s="125"/>
      <c r="B20" s="126"/>
      <c r="C20" s="126"/>
      <c r="D20" s="126"/>
      <c r="E20" s="126"/>
      <c r="F20" s="126"/>
      <c r="G20" s="126"/>
      <c r="H20" s="126"/>
      <c r="I20" s="127"/>
    </row>
    <row r="21" spans="1:9" x14ac:dyDescent="0.15">
      <c r="A21" s="125"/>
      <c r="B21" s="126"/>
      <c r="C21" s="126"/>
      <c r="D21" s="126"/>
      <c r="E21" s="126"/>
      <c r="F21" s="126"/>
      <c r="G21" s="126"/>
      <c r="H21" s="126"/>
      <c r="I21" s="127"/>
    </row>
    <row r="22" spans="1:9" x14ac:dyDescent="0.15">
      <c r="A22" s="125"/>
      <c r="B22" s="126"/>
      <c r="C22" s="126"/>
      <c r="D22" s="126"/>
      <c r="E22" s="126"/>
      <c r="F22" s="126"/>
      <c r="G22" s="126"/>
      <c r="H22" s="126"/>
      <c r="I22" s="127"/>
    </row>
    <row r="23" spans="1:9" x14ac:dyDescent="0.15">
      <c r="A23" s="125"/>
      <c r="B23" s="126"/>
      <c r="C23" s="126"/>
      <c r="D23" s="126"/>
      <c r="E23" s="126"/>
      <c r="F23" s="126"/>
      <c r="G23" s="126"/>
      <c r="H23" s="126"/>
      <c r="I23" s="127"/>
    </row>
    <row r="24" spans="1:9" x14ac:dyDescent="0.15">
      <c r="A24" s="125"/>
      <c r="B24" s="126"/>
      <c r="C24" s="126"/>
      <c r="D24" s="126"/>
      <c r="E24" s="126"/>
      <c r="F24" s="126"/>
      <c r="G24" s="126"/>
      <c r="H24" s="126"/>
      <c r="I24" s="127"/>
    </row>
    <row r="25" spans="1:9" x14ac:dyDescent="0.15">
      <c r="A25" s="128"/>
      <c r="B25" s="129"/>
      <c r="C25" s="129"/>
      <c r="D25" s="129"/>
      <c r="E25" s="129"/>
      <c r="F25" s="129"/>
      <c r="G25" s="129"/>
      <c r="H25" s="129"/>
      <c r="I25" s="130"/>
    </row>
    <row r="28" spans="1:9" x14ac:dyDescent="0.15">
      <c r="A28" s="63"/>
    </row>
  </sheetData>
  <mergeCells count="2">
    <mergeCell ref="B4:C4"/>
    <mergeCell ref="A10:I25"/>
  </mergeCells>
  <phoneticPr fontId="16" type="noConversion"/>
  <dataValidations count="1">
    <dataValidation type="list" allowBlank="1" showInputMessage="1" showErrorMessage="1" sqref="B4:C4" xr:uid="{23A08F8D-42B8-477A-8129-B409F746C3FB}">
      <formula1>"未完成的对账单,已完成的对账账单,所有对账单"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4"/>
  <sheetViews>
    <sheetView showGridLines="0" workbookViewId="0"/>
  </sheetViews>
  <sheetFormatPr defaultColWidth="9" defaultRowHeight="13.5" x14ac:dyDescent="0.15"/>
  <cols>
    <col min="1" max="1" width="10.625" customWidth="1"/>
    <col min="2" max="2" width="5.625" customWidth="1"/>
    <col min="3" max="13" width="10.625" customWidth="1"/>
  </cols>
  <sheetData>
    <row r="1" spans="1:14" ht="22.5" x14ac:dyDescent="0.15">
      <c r="A1" s="1" t="str">
        <f>K2</f>
        <v>出入库及库存对账单/常规页</v>
      </c>
      <c r="B1" s="2"/>
      <c r="C1" s="2"/>
      <c r="D1" s="3"/>
      <c r="E1" s="3"/>
      <c r="F1" s="3"/>
      <c r="G1" s="3"/>
      <c r="H1" s="3"/>
      <c r="I1" s="6"/>
      <c r="J1" s="24" t="s">
        <v>0</v>
      </c>
      <c r="K1" s="25" t="s">
        <v>89</v>
      </c>
      <c r="L1" s="26"/>
      <c r="M1" s="27"/>
    </row>
    <row r="2" spans="1:14" ht="16.149999999999999" customHeight="1" x14ac:dyDescent="0.15">
      <c r="A2" s="31" t="str">
        <f>K1</f>
        <v>回收客服中心/出入库及库存对账单</v>
      </c>
      <c r="B2" s="3"/>
      <c r="C2" s="3"/>
      <c r="D2" s="3"/>
      <c r="E2" s="3"/>
      <c r="F2" s="3"/>
      <c r="G2" s="3"/>
      <c r="H2" s="3"/>
      <c r="I2" s="6"/>
      <c r="J2" s="24" t="s">
        <v>1</v>
      </c>
      <c r="K2" s="28" t="s">
        <v>91</v>
      </c>
      <c r="L2" s="29"/>
      <c r="M2" s="30"/>
    </row>
    <row r="3" spans="1:14" ht="16.149999999999999" customHeight="1" x14ac:dyDescent="0.15"/>
    <row r="4" spans="1:14" ht="16.149999999999999" customHeight="1" x14ac:dyDescent="0.15">
      <c r="A4" s="9"/>
      <c r="B4" s="10"/>
      <c r="C4" s="10"/>
      <c r="D4" s="10"/>
      <c r="E4" s="10"/>
      <c r="F4" s="10"/>
      <c r="G4" s="10"/>
      <c r="H4" s="11" t="s">
        <v>48</v>
      </c>
      <c r="I4" s="11" t="s">
        <v>8</v>
      </c>
      <c r="J4" s="12" t="s">
        <v>36</v>
      </c>
      <c r="K4" s="12" t="s">
        <v>47</v>
      </c>
      <c r="L4" s="12" t="s">
        <v>9</v>
      </c>
      <c r="M4" s="12" t="s">
        <v>10</v>
      </c>
      <c r="N4" s="5"/>
    </row>
    <row r="5" spans="1:14" ht="16.149999999999999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149999999999999" customHeight="1" x14ac:dyDescent="0.15">
      <c r="A6" s="13" t="s">
        <v>35</v>
      </c>
      <c r="B6" s="5"/>
      <c r="C6" s="5"/>
      <c r="D6" s="5"/>
      <c r="E6" s="5"/>
      <c r="F6" s="5"/>
      <c r="G6" s="5"/>
      <c r="H6" s="15" t="s">
        <v>69</v>
      </c>
      <c r="I6" s="14"/>
      <c r="J6" s="14"/>
      <c r="N6" s="5"/>
    </row>
    <row r="7" spans="1:14" ht="16.149999999999999" customHeight="1" x14ac:dyDescent="0.15">
      <c r="A7" s="14" t="s">
        <v>37</v>
      </c>
      <c r="B7" s="5"/>
      <c r="C7" s="131" t="s">
        <v>31</v>
      </c>
      <c r="D7" s="132"/>
      <c r="E7" s="132"/>
      <c r="F7" s="133"/>
      <c r="G7" s="5"/>
      <c r="H7" s="14" t="s">
        <v>37</v>
      </c>
      <c r="I7" s="14"/>
      <c r="J7" s="131" t="s">
        <v>67</v>
      </c>
      <c r="K7" s="132"/>
      <c r="L7" s="132"/>
      <c r="M7" s="133"/>
      <c r="N7" s="5"/>
    </row>
    <row r="8" spans="1:14" ht="16.149999999999999" customHeight="1" x14ac:dyDescent="0.15">
      <c r="A8" s="14" t="s">
        <v>81</v>
      </c>
      <c r="B8" s="14"/>
      <c r="C8" s="72" t="s">
        <v>80</v>
      </c>
      <c r="D8" s="73"/>
      <c r="E8" s="73"/>
      <c r="F8" s="74"/>
      <c r="G8" s="14"/>
      <c r="H8" s="14" t="s">
        <v>84</v>
      </c>
      <c r="I8" s="14"/>
      <c r="J8" s="113" t="s">
        <v>82</v>
      </c>
      <c r="K8" s="113" t="s">
        <v>83</v>
      </c>
      <c r="L8" s="114"/>
      <c r="M8" s="115"/>
      <c r="N8" s="14"/>
    </row>
    <row r="9" spans="1:14" ht="16.149999999999999" customHeight="1" x14ac:dyDescent="0.15">
      <c r="A9" s="14" t="s">
        <v>19</v>
      </c>
      <c r="B9" s="14"/>
      <c r="C9" s="131" t="s">
        <v>17</v>
      </c>
      <c r="D9" s="132"/>
      <c r="E9" s="132"/>
      <c r="F9" s="133"/>
      <c r="G9" s="5"/>
      <c r="H9" s="15"/>
      <c r="I9" s="14"/>
      <c r="J9" s="111">
        <v>713620</v>
      </c>
      <c r="K9" s="112" t="s">
        <v>85</v>
      </c>
      <c r="L9" s="109"/>
      <c r="M9" s="110"/>
      <c r="N9" s="5"/>
    </row>
    <row r="10" spans="1:14" ht="16.149999999999999" customHeight="1" x14ac:dyDescent="0.15">
      <c r="A10" s="14"/>
      <c r="B10" s="14"/>
      <c r="C10" s="14" t="s">
        <v>18</v>
      </c>
      <c r="G10" s="5"/>
      <c r="H10" s="15"/>
      <c r="I10" s="14"/>
      <c r="J10" s="111">
        <v>709620</v>
      </c>
      <c r="K10" s="112">
        <v>28743</v>
      </c>
      <c r="L10" s="109"/>
      <c r="M10" s="110"/>
      <c r="N10" s="5"/>
    </row>
    <row r="11" spans="1:14" ht="16.149999999999999" customHeight="1" x14ac:dyDescent="0.15">
      <c r="A11" s="14"/>
      <c r="B11" s="14"/>
      <c r="C11" s="14"/>
      <c r="G11" s="14"/>
      <c r="H11" s="15"/>
      <c r="I11" s="14"/>
      <c r="J11" s="14"/>
      <c r="K11" s="14"/>
      <c r="L11" s="14"/>
      <c r="M11" s="14"/>
      <c r="N11" s="14"/>
    </row>
    <row r="12" spans="1:14" ht="16.149999999999999" customHeight="1" x14ac:dyDescent="0.15">
      <c r="C12" s="14"/>
      <c r="G12" s="14"/>
      <c r="H12" s="15" t="s">
        <v>72</v>
      </c>
      <c r="I12" s="14"/>
      <c r="J12" s="14"/>
      <c r="N12" s="14"/>
    </row>
    <row r="13" spans="1:14" ht="16.149999999999999" customHeight="1" x14ac:dyDescent="0.15">
      <c r="A13" s="15" t="s">
        <v>16</v>
      </c>
      <c r="B13" s="14"/>
      <c r="C13" s="14"/>
      <c r="D13" s="14"/>
      <c r="E13" s="14"/>
      <c r="F13" s="14"/>
      <c r="G13" s="5"/>
      <c r="H13" s="14" t="s">
        <v>73</v>
      </c>
      <c r="I13" s="14"/>
      <c r="J13" s="65">
        <v>56</v>
      </c>
      <c r="K13" s="66"/>
      <c r="L13" s="66"/>
      <c r="M13" s="67"/>
      <c r="N13" s="5"/>
    </row>
    <row r="14" spans="1:14" ht="16.149999999999999" customHeight="1" x14ac:dyDescent="0.15">
      <c r="A14" s="14" t="s">
        <v>20</v>
      </c>
      <c r="C14" s="72" t="s">
        <v>15</v>
      </c>
      <c r="D14" s="73"/>
      <c r="E14" s="73"/>
      <c r="F14" s="74"/>
      <c r="G14" s="14"/>
      <c r="H14" s="14" t="s">
        <v>74</v>
      </c>
      <c r="I14" s="14"/>
      <c r="J14" s="65">
        <f>'项目-货物移动'!N7+'项目-货物移动'!N8</f>
        <v>35</v>
      </c>
      <c r="K14" s="66"/>
      <c r="L14" s="66"/>
      <c r="M14" s="67"/>
      <c r="N14" s="14"/>
    </row>
    <row r="15" spans="1:14" ht="16.149999999999999" customHeight="1" x14ac:dyDescent="0.15">
      <c r="A15" s="14" t="s">
        <v>78</v>
      </c>
      <c r="C15" s="64" t="s">
        <v>79</v>
      </c>
      <c r="D15" s="73"/>
      <c r="E15" s="73"/>
      <c r="F15" s="74"/>
      <c r="G15" s="14"/>
      <c r="H15" s="14" t="s">
        <v>75</v>
      </c>
      <c r="I15" s="14"/>
      <c r="J15" s="65">
        <f>'项目-回收'!J7+'项目-回收'!J8-'项目-货物移动'!N9</f>
        <v>45</v>
      </c>
      <c r="K15" s="66"/>
      <c r="L15" s="66"/>
      <c r="M15" s="67"/>
      <c r="N15" s="14"/>
    </row>
    <row r="16" spans="1:14" ht="16.149999999999999" customHeight="1" x14ac:dyDescent="0.15">
      <c r="A16" s="14" t="s">
        <v>38</v>
      </c>
      <c r="C16" s="64" t="s">
        <v>26</v>
      </c>
      <c r="D16" s="73"/>
      <c r="E16" s="73"/>
      <c r="F16" s="74"/>
      <c r="G16" s="5"/>
      <c r="H16" s="14" t="s">
        <v>76</v>
      </c>
      <c r="I16" s="14"/>
      <c r="J16" s="65">
        <f>J13+J14-J15</f>
        <v>46</v>
      </c>
      <c r="K16" s="66"/>
      <c r="L16" s="66"/>
      <c r="M16" s="67"/>
      <c r="N16" s="5"/>
    </row>
    <row r="17" spans="1:14" ht="16.149999999999999" customHeight="1" x14ac:dyDescent="0.15">
      <c r="A17" s="14" t="s">
        <v>39</v>
      </c>
      <c r="B17" s="14"/>
      <c r="C17" s="52"/>
      <c r="D17" s="53"/>
      <c r="E17" s="53"/>
      <c r="F17" s="54"/>
      <c r="G17" s="5"/>
      <c r="H17" s="15"/>
      <c r="I17" s="14"/>
      <c r="J17" s="14"/>
      <c r="N17" s="14"/>
    </row>
    <row r="18" spans="1:14" ht="16.149999999999999" customHeight="1" x14ac:dyDescent="0.15">
      <c r="A18" s="14"/>
      <c r="B18" s="14"/>
      <c r="C18" s="42"/>
      <c r="D18" s="43"/>
      <c r="E18" s="43"/>
      <c r="F18" s="44"/>
      <c r="G18" s="5"/>
      <c r="H18" s="15" t="s">
        <v>42</v>
      </c>
      <c r="I18" s="14"/>
      <c r="J18" s="14"/>
      <c r="N18" s="14"/>
    </row>
    <row r="19" spans="1:14" ht="16.149999999999999" customHeight="1" x14ac:dyDescent="0.15">
      <c r="A19" s="14" t="s">
        <v>40</v>
      </c>
      <c r="C19" s="52">
        <v>44418</v>
      </c>
      <c r="D19" s="117"/>
      <c r="E19" s="117"/>
      <c r="F19" s="118"/>
      <c r="G19" s="5"/>
      <c r="H19" s="14" t="s">
        <v>43</v>
      </c>
      <c r="I19" s="14"/>
      <c r="J19" s="39"/>
      <c r="K19" s="89"/>
      <c r="L19" s="89"/>
      <c r="M19" s="90"/>
      <c r="N19" s="14"/>
    </row>
    <row r="20" spans="1:14" ht="16.149999999999999" customHeight="1" x14ac:dyDescent="0.15">
      <c r="A20" s="14" t="s">
        <v>86</v>
      </c>
      <c r="C20" s="80">
        <v>44378</v>
      </c>
      <c r="D20" s="119" t="s">
        <v>88</v>
      </c>
      <c r="E20" s="116">
        <v>44408</v>
      </c>
      <c r="F20" s="76"/>
      <c r="G20" s="5"/>
      <c r="H20" s="14" t="s">
        <v>87</v>
      </c>
      <c r="I20" s="14"/>
      <c r="J20" s="39">
        <f>J16</f>
        <v>46</v>
      </c>
      <c r="K20" s="89"/>
      <c r="L20" s="89"/>
      <c r="M20" s="90"/>
      <c r="N20" s="14"/>
    </row>
    <row r="21" spans="1:14" ht="16.149999999999999" customHeight="1" x14ac:dyDescent="0.15">
      <c r="A21" s="14" t="s">
        <v>77</v>
      </c>
      <c r="C21" s="91">
        <v>43687</v>
      </c>
      <c r="D21" s="92"/>
      <c r="E21" s="92"/>
      <c r="F21" s="93"/>
      <c r="G21" s="5"/>
      <c r="H21" s="14" t="s">
        <v>44</v>
      </c>
      <c r="I21" s="14"/>
      <c r="J21" s="39"/>
      <c r="K21" s="29"/>
      <c r="L21" s="29"/>
      <c r="M21" s="75" t="s">
        <v>45</v>
      </c>
      <c r="N21" s="14"/>
    </row>
    <row r="22" spans="1:14" ht="16.149999999999999" customHeight="1" x14ac:dyDescent="0.15">
      <c r="A22" s="14" t="s">
        <v>41</v>
      </c>
      <c r="B22" s="14"/>
      <c r="C22" s="105" t="s">
        <v>33</v>
      </c>
      <c r="D22" s="106"/>
      <c r="E22" s="106"/>
      <c r="F22" s="107"/>
      <c r="G22" s="14"/>
      <c r="H22" s="15"/>
      <c r="I22" s="14"/>
      <c r="J22" s="14"/>
      <c r="K22" s="14"/>
      <c r="L22" s="14"/>
      <c r="M22" s="14"/>
      <c r="N22" s="14"/>
    </row>
    <row r="23" spans="1:14" ht="16.149999999999999" customHeight="1" x14ac:dyDescent="0.15">
      <c r="A23" s="14" t="s">
        <v>21</v>
      </c>
      <c r="B23" s="14"/>
      <c r="C23" s="52"/>
      <c r="D23" s="53"/>
      <c r="E23" s="53"/>
      <c r="F23" s="54"/>
      <c r="G23" s="14"/>
      <c r="H23" s="15" t="s">
        <v>25</v>
      </c>
      <c r="I23" s="14"/>
      <c r="J23" s="14"/>
      <c r="K23" s="14"/>
      <c r="L23" s="14"/>
      <c r="M23" s="14"/>
      <c r="N23" s="14"/>
    </row>
    <row r="24" spans="1:14" ht="16.149999999999999" customHeight="1" x14ac:dyDescent="0.15">
      <c r="A24" s="14"/>
      <c r="B24" s="14"/>
      <c r="C24" s="97"/>
      <c r="D24" s="96"/>
      <c r="E24" s="96"/>
      <c r="F24" s="98"/>
      <c r="G24" s="14"/>
      <c r="H24" s="14" t="s">
        <v>11</v>
      </c>
      <c r="I24" s="14"/>
      <c r="J24" s="65" t="s">
        <v>33</v>
      </c>
      <c r="K24" s="66"/>
      <c r="L24" s="66"/>
      <c r="M24" s="67"/>
      <c r="N24" s="14"/>
    </row>
    <row r="25" spans="1:14" ht="16.149999999999999" customHeight="1" x14ac:dyDescent="0.15">
      <c r="A25" s="14"/>
      <c r="B25" s="14"/>
      <c r="C25" s="108"/>
      <c r="D25" s="103"/>
      <c r="E25" s="103"/>
      <c r="F25" s="104"/>
      <c r="G25" s="14"/>
      <c r="H25" s="14" t="s">
        <v>12</v>
      </c>
      <c r="I25" s="14"/>
      <c r="J25" s="47" t="s">
        <v>46</v>
      </c>
      <c r="K25" s="48"/>
      <c r="L25" s="48"/>
      <c r="M25" s="49"/>
      <c r="N25" s="14"/>
    </row>
    <row r="26" spans="1:14" ht="16.149999999999999" customHeight="1" x14ac:dyDescent="0.15">
      <c r="A26" s="14"/>
      <c r="B26" s="14"/>
      <c r="C26" s="14"/>
      <c r="D26" s="14"/>
      <c r="E26" s="14"/>
      <c r="F26" s="14"/>
      <c r="G26" s="14"/>
      <c r="H26" s="14" t="s">
        <v>13</v>
      </c>
      <c r="I26" s="14"/>
      <c r="J26" s="72" t="s">
        <v>33</v>
      </c>
      <c r="K26" s="73"/>
      <c r="L26" s="73"/>
      <c r="M26" s="74"/>
      <c r="N26" s="14"/>
    </row>
    <row r="27" spans="1:14" ht="16.149999999999999" customHeight="1" x14ac:dyDescent="0.15">
      <c r="A27" s="14"/>
      <c r="B27" s="14"/>
      <c r="C27" s="14"/>
      <c r="D27" s="14"/>
      <c r="E27" s="14"/>
      <c r="F27" s="14"/>
      <c r="G27" s="14"/>
      <c r="H27" s="14" t="s">
        <v>14</v>
      </c>
      <c r="I27" s="14"/>
      <c r="J27" s="47" t="s">
        <v>46</v>
      </c>
      <c r="K27" s="48"/>
      <c r="L27" s="48"/>
      <c r="M27" s="49"/>
      <c r="N27" s="14"/>
    </row>
    <row r="28" spans="1:14" ht="16.149999999999999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6.149999999999999" customHeight="1" x14ac:dyDescent="0.15">
      <c r="A29" s="15" t="s">
        <v>71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.149999999999999" customHeight="1" x14ac:dyDescent="0.15">
      <c r="A30" s="14" t="s">
        <v>70</v>
      </c>
      <c r="B30" s="14"/>
      <c r="C30" s="99"/>
      <c r="D30" s="100"/>
      <c r="E30" s="100"/>
      <c r="F30" s="100"/>
      <c r="G30" s="101"/>
      <c r="H30" s="101"/>
      <c r="I30" s="101"/>
      <c r="J30" s="101"/>
      <c r="K30" s="101"/>
      <c r="L30" s="101"/>
      <c r="M30" s="102"/>
      <c r="N30" s="14"/>
    </row>
    <row r="31" spans="1:14" ht="16.149999999999999" customHeight="1" x14ac:dyDescent="0.15">
      <c r="A31" s="14"/>
      <c r="B31" s="14"/>
      <c r="C31" s="42"/>
      <c r="D31" s="43"/>
      <c r="E31" s="43"/>
      <c r="F31" s="43"/>
      <c r="G31" s="103"/>
      <c r="H31" s="103"/>
      <c r="I31" s="103"/>
      <c r="J31" s="103"/>
      <c r="K31" s="103"/>
      <c r="L31" s="103"/>
      <c r="M31" s="104"/>
      <c r="N31" s="14"/>
    </row>
    <row r="32" spans="1:14" ht="14.25" x14ac:dyDescent="0.15">
      <c r="A32" s="5"/>
      <c r="B32" s="5" t="s">
        <v>22</v>
      </c>
      <c r="C32" s="5"/>
      <c r="D32" s="5"/>
      <c r="E32" s="5"/>
      <c r="F32" s="5"/>
      <c r="G32" s="5"/>
      <c r="H32" s="14"/>
      <c r="I32" s="14"/>
      <c r="J32" s="14"/>
      <c r="K32" s="14"/>
      <c r="L32" s="14"/>
      <c r="M32" s="14"/>
      <c r="N32" s="5"/>
    </row>
    <row r="33" spans="1:14" ht="14.25" x14ac:dyDescent="0.15">
      <c r="A33" s="134" t="s">
        <v>94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6"/>
      <c r="N33" s="5"/>
    </row>
    <row r="34" spans="1:14" ht="14.25" x14ac:dyDescent="0.15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9"/>
      <c r="N34" s="5"/>
    </row>
    <row r="35" spans="1:14" ht="14.25" x14ac:dyDescent="0.15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9"/>
      <c r="N35" s="14"/>
    </row>
    <row r="36" spans="1:14" ht="14.25" x14ac:dyDescent="0.15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9"/>
      <c r="N36" s="14"/>
    </row>
    <row r="37" spans="1:14" ht="14.25" x14ac:dyDescent="0.15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9"/>
      <c r="N37" s="14"/>
    </row>
    <row r="38" spans="1:14" ht="14.25" x14ac:dyDescent="0.15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9"/>
      <c r="N38" s="14"/>
    </row>
    <row r="39" spans="1:14" ht="14.25" x14ac:dyDescent="0.15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9"/>
      <c r="N39" s="14"/>
    </row>
    <row r="40" spans="1:14" ht="14.25" x14ac:dyDescent="0.15">
      <c r="A40" s="137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9"/>
      <c r="N40" s="14"/>
    </row>
    <row r="41" spans="1:14" ht="14.25" x14ac:dyDescent="0.15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9"/>
      <c r="N41" s="14"/>
    </row>
    <row r="42" spans="1:14" ht="14.25" x14ac:dyDescent="0.15">
      <c r="A42" s="137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9"/>
      <c r="N42" s="14"/>
    </row>
    <row r="43" spans="1:14" ht="14.25" x14ac:dyDescent="0.15">
      <c r="A43" s="137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9"/>
      <c r="N43" s="14"/>
    </row>
    <row r="44" spans="1:14" ht="14.25" x14ac:dyDescent="0.15">
      <c r="A44" s="137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9"/>
      <c r="N44" s="14"/>
    </row>
    <row r="45" spans="1:14" ht="14.25" x14ac:dyDescent="0.15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9"/>
      <c r="N45" s="14"/>
    </row>
    <row r="46" spans="1:14" ht="14.25" x14ac:dyDescent="0.15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9"/>
      <c r="N46" s="14"/>
    </row>
    <row r="47" spans="1:14" ht="14.25" x14ac:dyDescent="0.15">
      <c r="A47" s="137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9"/>
      <c r="N47" s="14"/>
    </row>
    <row r="48" spans="1:14" ht="14.25" x14ac:dyDescent="0.15">
      <c r="A48" s="137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9"/>
      <c r="N48" s="14"/>
    </row>
    <row r="49" spans="1:14" ht="14.25" x14ac:dyDescent="0.15">
      <c r="A49" s="137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9"/>
      <c r="N49" s="14"/>
    </row>
    <row r="50" spans="1:14" ht="14.25" x14ac:dyDescent="0.15">
      <c r="A50" s="137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9"/>
      <c r="N50" s="14"/>
    </row>
    <row r="51" spans="1:14" ht="14.25" x14ac:dyDescent="0.15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9"/>
      <c r="N51" s="14"/>
    </row>
    <row r="52" spans="1:14" ht="14.25" x14ac:dyDescent="0.15">
      <c r="A52" s="137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9"/>
      <c r="N52" s="14"/>
    </row>
    <row r="53" spans="1:14" ht="14.25" x14ac:dyDescent="0.15">
      <c r="A53" s="137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9"/>
      <c r="N53" s="14"/>
    </row>
    <row r="54" spans="1:14" ht="14.25" x14ac:dyDescent="0.15">
      <c r="A54" s="137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9"/>
      <c r="N54" s="14"/>
    </row>
    <row r="55" spans="1:14" ht="14.25" x14ac:dyDescent="0.15">
      <c r="A55" s="137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9"/>
      <c r="N55" s="14"/>
    </row>
    <row r="56" spans="1:14" ht="14.25" x14ac:dyDescent="0.15">
      <c r="A56" s="137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9"/>
      <c r="N56" s="14"/>
    </row>
    <row r="57" spans="1:14" ht="14.25" x14ac:dyDescent="0.15">
      <c r="A57" s="137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9"/>
      <c r="N57" s="14"/>
    </row>
    <row r="58" spans="1:14" ht="14.25" x14ac:dyDescent="0.15">
      <c r="A58" s="137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9"/>
      <c r="N58" s="14"/>
    </row>
    <row r="59" spans="1:14" ht="14.25" x14ac:dyDescent="0.15">
      <c r="A59" s="137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9"/>
      <c r="N59" s="14"/>
    </row>
    <row r="60" spans="1:14" ht="14.25" x14ac:dyDescent="0.15">
      <c r="A60" s="13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9"/>
      <c r="N60" s="14"/>
    </row>
    <row r="61" spans="1:14" ht="14.25" x14ac:dyDescent="0.15">
      <c r="A61" s="137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9"/>
      <c r="N61" s="14"/>
    </row>
    <row r="62" spans="1:14" ht="14.25" x14ac:dyDescent="0.15">
      <c r="A62" s="137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9"/>
      <c r="N62" s="14"/>
    </row>
    <row r="63" spans="1:14" ht="14.25" x14ac:dyDescent="0.15">
      <c r="A63" s="137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9"/>
      <c r="N63" s="14"/>
    </row>
    <row r="64" spans="1:14" ht="14.25" x14ac:dyDescent="0.15">
      <c r="A64" s="137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9"/>
      <c r="N64" s="5"/>
    </row>
    <row r="65" spans="1:13" x14ac:dyDescent="0.15">
      <c r="A65" s="137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9"/>
    </row>
    <row r="66" spans="1:13" x14ac:dyDescent="0.15">
      <c r="A66" s="140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2"/>
    </row>
    <row r="69" spans="1:13" x14ac:dyDescent="0.15">
      <c r="A69" s="63"/>
    </row>
    <row r="74" spans="1:13" ht="16.5" x14ac:dyDescent="0.15">
      <c r="J74" s="88"/>
    </row>
  </sheetData>
  <mergeCells count="4">
    <mergeCell ref="C7:F7"/>
    <mergeCell ref="A33:M66"/>
    <mergeCell ref="C9:F9"/>
    <mergeCell ref="J7:M7"/>
  </mergeCells>
  <phoneticPr fontId="16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9832-BA44-4944-B0F8-8C90CF10C465}">
  <dimension ref="A1:O29"/>
  <sheetViews>
    <sheetView showGridLines="0" workbookViewId="0">
      <selection activeCell="N9" sqref="N9"/>
    </sheetView>
  </sheetViews>
  <sheetFormatPr defaultColWidth="9" defaultRowHeight="13.5" x14ac:dyDescent="0.15"/>
  <cols>
    <col min="1" max="1" width="5" customWidth="1"/>
    <col min="2" max="2" width="8.25" customWidth="1"/>
    <col min="3" max="14" width="10.625" customWidth="1"/>
  </cols>
  <sheetData>
    <row r="1" spans="1:15" ht="22.5" x14ac:dyDescent="0.15">
      <c r="A1" s="1" t="str">
        <f>L2</f>
        <v>出入库及库存对账单/项目-货物移动</v>
      </c>
      <c r="B1" s="2"/>
      <c r="C1" s="2"/>
      <c r="D1" s="2"/>
      <c r="E1" s="2"/>
      <c r="F1" s="2"/>
      <c r="G1" s="2"/>
      <c r="H1" s="3"/>
      <c r="I1" s="3"/>
      <c r="J1" s="6"/>
      <c r="K1" s="24" t="s">
        <v>0</v>
      </c>
      <c r="L1" s="39" t="s">
        <v>89</v>
      </c>
      <c r="M1" s="40"/>
      <c r="N1" s="41"/>
    </row>
    <row r="2" spans="1:15" ht="16.149999999999999" customHeight="1" x14ac:dyDescent="0.15">
      <c r="A2" s="31" t="str">
        <f>L1</f>
        <v>回收客服中心/出入库及库存对账单</v>
      </c>
      <c r="B2" s="3"/>
      <c r="C2" s="3"/>
      <c r="D2" s="3"/>
      <c r="E2" s="3"/>
      <c r="F2" s="3"/>
      <c r="G2" s="3"/>
      <c r="H2" s="3"/>
      <c r="I2" s="3"/>
      <c r="J2" s="6"/>
      <c r="K2" s="24" t="s">
        <v>1</v>
      </c>
      <c r="L2" s="28" t="s">
        <v>92</v>
      </c>
      <c r="M2" s="29"/>
      <c r="N2" s="30"/>
    </row>
    <row r="3" spans="1:15" ht="16.149999999999999" customHeight="1" x14ac:dyDescent="0.15"/>
    <row r="4" spans="1:15" ht="16.149999999999999" customHeight="1" x14ac:dyDescent="0.15">
      <c r="A4" s="9"/>
      <c r="B4" s="10"/>
      <c r="C4" s="10"/>
      <c r="D4" s="10"/>
      <c r="E4" s="10"/>
      <c r="F4" s="10"/>
      <c r="G4" s="10"/>
      <c r="H4" s="10"/>
      <c r="I4" s="11" t="s">
        <v>48</v>
      </c>
      <c r="J4" s="11" t="s">
        <v>8</v>
      </c>
      <c r="K4" s="12" t="s">
        <v>36</v>
      </c>
      <c r="L4" s="12" t="s">
        <v>47</v>
      </c>
      <c r="M4" s="12" t="s">
        <v>9</v>
      </c>
      <c r="N4" s="12" t="s">
        <v>10</v>
      </c>
      <c r="O4" s="14"/>
    </row>
    <row r="5" spans="1:15" ht="16.149999999999999" customHeight="1" x14ac:dyDescent="0.15">
      <c r="A5" s="56"/>
      <c r="B5" s="57"/>
      <c r="C5" s="57"/>
      <c r="D5" s="57"/>
      <c r="E5" s="57"/>
      <c r="F5" s="57"/>
      <c r="G5" s="57"/>
      <c r="H5" s="57"/>
      <c r="I5" s="57"/>
      <c r="J5" s="57"/>
      <c r="K5" s="58"/>
      <c r="L5" s="59"/>
      <c r="M5" s="59"/>
      <c r="N5" s="59"/>
      <c r="O5" s="14"/>
    </row>
    <row r="6" spans="1:15" s="55" customFormat="1" ht="16.149999999999999" customHeight="1" x14ac:dyDescent="0.15">
      <c r="A6" s="62"/>
      <c r="B6" s="68" t="s">
        <v>23</v>
      </c>
      <c r="C6" s="68" t="s">
        <v>49</v>
      </c>
      <c r="D6" s="68" t="s">
        <v>50</v>
      </c>
      <c r="E6" s="68" t="s">
        <v>51</v>
      </c>
      <c r="F6" s="77" t="s">
        <v>52</v>
      </c>
      <c r="G6" s="79"/>
      <c r="H6" s="79"/>
      <c r="I6" s="77" t="s">
        <v>56</v>
      </c>
      <c r="J6" s="79"/>
      <c r="K6" s="79"/>
      <c r="L6" s="77" t="s">
        <v>53</v>
      </c>
      <c r="M6" s="78"/>
      <c r="N6" s="78" t="s">
        <v>54</v>
      </c>
      <c r="O6" s="50"/>
    </row>
    <row r="7" spans="1:15" s="61" customFormat="1" ht="16.149999999999999" customHeight="1" x14ac:dyDescent="0.15">
      <c r="A7" s="60"/>
      <c r="B7" s="60">
        <v>1</v>
      </c>
      <c r="C7" s="60">
        <v>433</v>
      </c>
      <c r="D7" s="82">
        <v>44382</v>
      </c>
      <c r="E7" s="60"/>
      <c r="F7" s="81" t="s">
        <v>58</v>
      </c>
      <c r="G7" s="69"/>
      <c r="H7" s="69"/>
      <c r="I7" s="81" t="s">
        <v>57</v>
      </c>
      <c r="J7" s="69"/>
      <c r="K7" s="69"/>
      <c r="L7" s="70" t="s">
        <v>55</v>
      </c>
      <c r="M7" s="71"/>
      <c r="N7" s="83">
        <v>10</v>
      </c>
      <c r="O7" s="51"/>
    </row>
    <row r="8" spans="1:15" s="61" customFormat="1" ht="16.149999999999999" customHeight="1" x14ac:dyDescent="0.15">
      <c r="A8" s="60"/>
      <c r="B8" s="60">
        <v>2</v>
      </c>
      <c r="C8" s="60">
        <v>466</v>
      </c>
      <c r="D8" s="82">
        <v>44383</v>
      </c>
      <c r="E8" s="82">
        <v>44384</v>
      </c>
      <c r="F8" s="81" t="s">
        <v>59</v>
      </c>
      <c r="G8" s="69"/>
      <c r="H8" s="69"/>
      <c r="I8" s="81" t="s">
        <v>57</v>
      </c>
      <c r="J8" s="69"/>
      <c r="K8" s="69"/>
      <c r="L8" s="70" t="s">
        <v>55</v>
      </c>
      <c r="M8" s="71"/>
      <c r="N8" s="83">
        <v>25</v>
      </c>
      <c r="O8" s="51"/>
    </row>
    <row r="9" spans="1:15" s="61" customFormat="1" ht="16.149999999999999" customHeight="1" x14ac:dyDescent="0.15">
      <c r="A9" s="60"/>
      <c r="B9" s="60">
        <v>3</v>
      </c>
      <c r="C9" s="60">
        <v>467</v>
      </c>
      <c r="D9" s="82">
        <v>44383</v>
      </c>
      <c r="E9" s="82">
        <v>44384</v>
      </c>
      <c r="F9" s="81" t="s">
        <v>57</v>
      </c>
      <c r="G9" s="69"/>
      <c r="H9" s="69"/>
      <c r="I9" s="81" t="s">
        <v>58</v>
      </c>
      <c r="J9" s="69"/>
      <c r="K9" s="69"/>
      <c r="L9" s="70" t="s">
        <v>55</v>
      </c>
      <c r="M9" s="71"/>
      <c r="N9" s="84">
        <v>-10</v>
      </c>
      <c r="O9" s="51"/>
    </row>
    <row r="10" spans="1:15" ht="16.149999999999999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4.25" x14ac:dyDescent="0.15">
      <c r="A11" s="134" t="s">
        <v>65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6"/>
      <c r="O11" s="14"/>
    </row>
    <row r="12" spans="1:15" ht="14.25" x14ac:dyDescent="0.15">
      <c r="A12" s="137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9"/>
      <c r="O12" s="14"/>
    </row>
    <row r="13" spans="1:15" ht="14.25" x14ac:dyDescent="0.15">
      <c r="A13" s="137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9"/>
      <c r="O13" s="14"/>
    </row>
    <row r="14" spans="1:15" ht="14.25" x14ac:dyDescent="0.15">
      <c r="A14" s="137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9"/>
      <c r="O14" s="14"/>
    </row>
    <row r="15" spans="1:15" ht="14.25" x14ac:dyDescent="0.15">
      <c r="A15" s="137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9"/>
      <c r="O15" s="14"/>
    </row>
    <row r="16" spans="1:15" x14ac:dyDescent="0.15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2"/>
    </row>
    <row r="29" spans="12:12" x14ac:dyDescent="0.15">
      <c r="L29" s="63" t="s">
        <v>24</v>
      </c>
    </row>
  </sheetData>
  <mergeCells count="1">
    <mergeCell ref="A11:N16"/>
  </mergeCells>
  <phoneticPr fontId="16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ED0E-1A32-4F1C-B8B6-0C18347D9705}">
  <dimension ref="A1:K17"/>
  <sheetViews>
    <sheetView showGridLines="0" workbookViewId="0">
      <selection activeCell="A10" sqref="A10:J17"/>
    </sheetView>
  </sheetViews>
  <sheetFormatPr defaultColWidth="9" defaultRowHeight="13.5" x14ac:dyDescent="0.15"/>
  <cols>
    <col min="1" max="1" width="5" customWidth="1"/>
    <col min="2" max="2" width="8.25" customWidth="1"/>
    <col min="3" max="10" width="10.625" customWidth="1"/>
  </cols>
  <sheetData>
    <row r="1" spans="1:11" ht="22.5" x14ac:dyDescent="0.15">
      <c r="A1" s="1" t="str">
        <f>H2</f>
        <v>出入库及库存对账单/项目-回收</v>
      </c>
      <c r="B1" s="2"/>
      <c r="C1" s="2"/>
      <c r="D1" s="2"/>
      <c r="E1" s="3"/>
      <c r="F1" s="6"/>
      <c r="G1" s="24" t="s">
        <v>0</v>
      </c>
      <c r="H1" s="39" t="s">
        <v>89</v>
      </c>
      <c r="I1" s="40"/>
      <c r="J1" s="41"/>
    </row>
    <row r="2" spans="1:11" ht="16.149999999999999" customHeight="1" x14ac:dyDescent="0.15">
      <c r="A2" s="31" t="str">
        <f>H1</f>
        <v>回收客服中心/出入库及库存对账单</v>
      </c>
      <c r="B2" s="3"/>
      <c r="C2" s="3"/>
      <c r="D2" s="3"/>
      <c r="E2" s="3"/>
      <c r="F2" s="6"/>
      <c r="G2" s="24" t="s">
        <v>1</v>
      </c>
      <c r="H2" s="28" t="s">
        <v>93</v>
      </c>
      <c r="I2" s="29"/>
      <c r="J2" s="30"/>
    </row>
    <row r="3" spans="1:11" ht="16.149999999999999" customHeight="1" x14ac:dyDescent="0.15"/>
    <row r="4" spans="1:11" ht="16.149999999999999" customHeight="1" x14ac:dyDescent="0.15">
      <c r="A4" s="9"/>
      <c r="B4" s="10"/>
      <c r="C4" s="10"/>
      <c r="D4" s="10"/>
      <c r="E4" s="11" t="s">
        <v>48</v>
      </c>
      <c r="F4" s="11" t="s">
        <v>8</v>
      </c>
      <c r="G4" s="12" t="s">
        <v>36</v>
      </c>
      <c r="H4" s="12" t="s">
        <v>47</v>
      </c>
      <c r="I4" s="12" t="s">
        <v>9</v>
      </c>
      <c r="J4" s="12" t="s">
        <v>10</v>
      </c>
      <c r="K4" s="14"/>
    </row>
    <row r="5" spans="1:11" ht="16.149999999999999" customHeight="1" x14ac:dyDescent="0.15">
      <c r="A5" s="56"/>
      <c r="B5" s="57"/>
      <c r="C5" s="57"/>
      <c r="D5" s="57"/>
      <c r="E5" s="57"/>
      <c r="F5" s="57"/>
      <c r="G5" s="57"/>
      <c r="H5" s="57"/>
      <c r="I5" s="57"/>
      <c r="J5" s="57"/>
      <c r="K5" s="14"/>
    </row>
    <row r="6" spans="1:11" s="55" customFormat="1" ht="16.149999999999999" customHeight="1" x14ac:dyDescent="0.15">
      <c r="A6" s="62"/>
      <c r="B6" s="68" t="s">
        <v>23</v>
      </c>
      <c r="C6" s="68" t="s">
        <v>60</v>
      </c>
      <c r="D6" s="68" t="s">
        <v>61</v>
      </c>
      <c r="E6" s="77" t="s">
        <v>62</v>
      </c>
      <c r="F6" s="79"/>
      <c r="G6" s="77" t="s">
        <v>64</v>
      </c>
      <c r="H6" s="77" t="s">
        <v>63</v>
      </c>
      <c r="I6" s="78"/>
      <c r="J6" s="78" t="s">
        <v>54</v>
      </c>
      <c r="K6" s="50"/>
    </row>
    <row r="7" spans="1:11" s="61" customFormat="1" ht="16.149999999999999" customHeight="1" x14ac:dyDescent="0.15">
      <c r="A7" s="60"/>
      <c r="B7" s="60">
        <v>1</v>
      </c>
      <c r="C7" s="60">
        <v>4331</v>
      </c>
      <c r="D7" s="85">
        <v>3567</v>
      </c>
      <c r="E7" s="86">
        <v>44387</v>
      </c>
      <c r="F7" s="87"/>
      <c r="G7" s="83">
        <v>10</v>
      </c>
      <c r="H7" s="86">
        <v>44387</v>
      </c>
      <c r="I7" s="87"/>
      <c r="J7" s="83">
        <v>10</v>
      </c>
      <c r="K7" s="51"/>
    </row>
    <row r="8" spans="1:11" s="61" customFormat="1" ht="16.149999999999999" customHeight="1" x14ac:dyDescent="0.15">
      <c r="A8" s="60"/>
      <c r="B8" s="60">
        <v>2</v>
      </c>
      <c r="C8" s="60">
        <v>4209</v>
      </c>
      <c r="D8" s="85">
        <v>3509</v>
      </c>
      <c r="E8" s="86">
        <v>44374</v>
      </c>
      <c r="F8" s="87"/>
      <c r="G8" s="83">
        <v>25</v>
      </c>
      <c r="H8" s="86">
        <v>44374</v>
      </c>
      <c r="I8" s="87"/>
      <c r="J8" s="83">
        <v>25</v>
      </c>
      <c r="K8" s="51"/>
    </row>
    <row r="9" spans="1:11" ht="16.149999999999999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4.25" x14ac:dyDescent="0.15">
      <c r="A10" s="134" t="s">
        <v>95</v>
      </c>
      <c r="B10" s="135"/>
      <c r="C10" s="135"/>
      <c r="D10" s="135"/>
      <c r="E10" s="135"/>
      <c r="F10" s="135"/>
      <c r="G10" s="135"/>
      <c r="H10" s="135"/>
      <c r="I10" s="135"/>
      <c r="J10" s="136"/>
      <c r="K10" s="14"/>
    </row>
    <row r="11" spans="1:11" ht="14.25" x14ac:dyDescent="0.15">
      <c r="A11" s="137"/>
      <c r="B11" s="138"/>
      <c r="C11" s="138"/>
      <c r="D11" s="138"/>
      <c r="E11" s="138"/>
      <c r="F11" s="138"/>
      <c r="G11" s="138"/>
      <c r="H11" s="138"/>
      <c r="I11" s="138"/>
      <c r="J11" s="139"/>
      <c r="K11" s="14"/>
    </row>
    <row r="12" spans="1:11" ht="14.25" x14ac:dyDescent="0.15">
      <c r="A12" s="137"/>
      <c r="B12" s="138"/>
      <c r="C12" s="138"/>
      <c r="D12" s="138"/>
      <c r="E12" s="138"/>
      <c r="F12" s="138"/>
      <c r="G12" s="138"/>
      <c r="H12" s="138"/>
      <c r="I12" s="138"/>
      <c r="J12" s="139"/>
      <c r="K12" s="14"/>
    </row>
    <row r="13" spans="1:11" ht="14.25" x14ac:dyDescent="0.15">
      <c r="A13" s="137"/>
      <c r="B13" s="138"/>
      <c r="C13" s="138"/>
      <c r="D13" s="138"/>
      <c r="E13" s="138"/>
      <c r="F13" s="138"/>
      <c r="G13" s="138"/>
      <c r="H13" s="138"/>
      <c r="I13" s="138"/>
      <c r="J13" s="139"/>
      <c r="K13" s="14"/>
    </row>
    <row r="14" spans="1:11" ht="14.25" x14ac:dyDescent="0.15">
      <c r="A14" s="137"/>
      <c r="B14" s="138"/>
      <c r="C14" s="138"/>
      <c r="D14" s="138"/>
      <c r="E14" s="138"/>
      <c r="F14" s="138"/>
      <c r="G14" s="138"/>
      <c r="H14" s="138"/>
      <c r="I14" s="138"/>
      <c r="J14" s="139"/>
      <c r="K14" s="14"/>
    </row>
    <row r="15" spans="1:11" ht="14.25" x14ac:dyDescent="0.15">
      <c r="A15" s="137"/>
      <c r="B15" s="138"/>
      <c r="C15" s="138"/>
      <c r="D15" s="138"/>
      <c r="E15" s="138"/>
      <c r="F15" s="138"/>
      <c r="G15" s="138"/>
      <c r="H15" s="138"/>
      <c r="I15" s="138"/>
      <c r="J15" s="139"/>
      <c r="K15" s="14"/>
    </row>
    <row r="16" spans="1:11" ht="14.25" x14ac:dyDescent="0.15">
      <c r="A16" s="137"/>
      <c r="B16" s="138"/>
      <c r="C16" s="138"/>
      <c r="D16" s="138"/>
      <c r="E16" s="138"/>
      <c r="F16" s="138"/>
      <c r="G16" s="138"/>
      <c r="H16" s="138"/>
      <c r="I16" s="138"/>
      <c r="J16" s="139"/>
      <c r="K16" s="14"/>
    </row>
    <row r="17" spans="1:10" x14ac:dyDescent="0.15">
      <c r="A17" s="140"/>
      <c r="B17" s="141"/>
      <c r="C17" s="141"/>
      <c r="D17" s="141"/>
      <c r="E17" s="141"/>
      <c r="F17" s="141"/>
      <c r="G17" s="141"/>
      <c r="H17" s="141"/>
      <c r="I17" s="141"/>
      <c r="J17" s="142"/>
    </row>
  </sheetData>
  <mergeCells count="1">
    <mergeCell ref="A10:J17"/>
  </mergeCells>
  <phoneticPr fontId="1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列表页</vt:lpstr>
      <vt:lpstr>常规页</vt:lpstr>
      <vt:lpstr>项目-货物移动</vt:lpstr>
      <vt:lpstr>项目-回收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2023-04-06T07:22:40Z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