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media/image1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125" windowHeight="12540" tabRatio="831" firstSheet="1" activeTab="3"/>
  </bookViews>
  <sheets>
    <sheet name="新增功能-业务配置-计价方式" sheetId="96" state="hidden" r:id="rId1"/>
    <sheet name="列表页" sheetId="118" r:id="rId2"/>
    <sheet name="内容页-常规" sheetId="120" r:id="rId3"/>
    <sheet name="内容页-项目" sheetId="122" r:id="rId4"/>
    <sheet name="内容页-审批" sheetId="123" r:id="rId5"/>
    <sheet name="内容页-附件" sheetId="125" r:id="rId6"/>
    <sheet name="表11.3-C（未完成）-V2版" sheetId="99" state="hidden" r:id="rId7"/>
    <sheet name="表11.3-C（未完成）" sheetId="90" state="hidden" r:id="rId8"/>
    <sheet name="期初表_11.3C用(未完成)" sheetId="93" state="hidden" r:id="rId9"/>
  </sheets>
  <calcPr calcId="144525"/>
</workbook>
</file>

<file path=xl/sharedStrings.xml><?xml version="1.0" encoding="utf-8"?>
<sst xmlns="http://schemas.openxmlformats.org/spreadsheetml/2006/main" count="490" uniqueCount="202">
  <si>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</si>
  <si>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</si>
  <si>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</si>
  <si>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charset val="134"/>
      </rPr>
      <t>状态</t>
    </r>
    <r>
      <rPr>
        <b/>
        <sz val="10"/>
        <color rgb="FFFF0000"/>
        <rFont val="微软雅黑"/>
        <charset val="134"/>
      </rPr>
      <t>*</t>
    </r>
  </si>
  <si>
    <t>计价方式代码</t>
  </si>
  <si>
    <r>
      <rPr>
        <sz val="10"/>
        <color theme="1"/>
        <rFont val="微软雅黑"/>
        <charset val="134"/>
      </rPr>
      <t>计价方式描述</t>
    </r>
    <r>
      <rPr>
        <b/>
        <sz val="10"/>
        <color rgb="FFFF0000"/>
        <rFont val="微软雅黑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</si>
  <si>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</si>
  <si>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</si>
  <si>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</si>
  <si>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</si>
  <si>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</si>
  <si>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</si>
  <si>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</si>
  <si>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</si>
  <si>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</si>
  <si>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差旅和费用报销/付款申请</t>
  </si>
  <si>
    <t>表类型</t>
  </si>
  <si>
    <t>付款申请/列表页</t>
  </si>
  <si>
    <r>
      <rPr>
        <u/>
        <sz val="11"/>
        <color theme="1"/>
        <rFont val="微软雅黑"/>
        <charset val="134"/>
      </rPr>
      <t>显示</t>
    </r>
    <r>
      <rPr>
        <sz val="11"/>
        <color theme="1"/>
        <rFont val="微软雅黑"/>
        <charset val="134"/>
      </rPr>
      <t>：</t>
    </r>
  </si>
  <si>
    <t>未完成的付款申请单</t>
  </si>
  <si>
    <t>搜索</t>
  </si>
  <si>
    <r>
      <rPr>
        <b/>
        <sz val="11"/>
        <color rgb="FFFF0000"/>
        <rFont val="微软雅黑"/>
        <charset val="134"/>
      </rPr>
      <t>需求备注：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 xml:space="preserve">1. 显示
    </t>
    </r>
    <r>
      <rPr>
        <sz val="11"/>
        <color theme="1"/>
        <rFont val="微软雅黑"/>
        <charset val="134"/>
      </rPr>
      <t xml:space="preserve">(1) 下拉菜单值：未完成的付款申请单、已完成的付款申请单
</t>
    </r>
    <r>
      <rPr>
        <b/>
        <sz val="11"/>
        <color theme="1"/>
        <rFont val="微软雅黑"/>
        <charset val="134"/>
      </rPr>
      <t xml:space="preserve">2.搜索
   </t>
    </r>
    <r>
      <rPr>
        <sz val="11"/>
        <color theme="1"/>
        <rFont val="微软雅黑"/>
        <charset val="134"/>
      </rPr>
      <t xml:space="preserve">查找范围包括列表中所有字段值
</t>
    </r>
    <r>
      <rPr>
        <b/>
        <sz val="11"/>
        <color theme="1"/>
        <rFont val="微软雅黑"/>
        <charset val="134"/>
      </rPr>
      <t>3.权限</t>
    </r>
    <r>
      <rPr>
        <sz val="11"/>
        <color theme="1"/>
        <rFont val="微软雅黑"/>
        <charset val="134"/>
      </rPr>
      <t xml:space="preserve">
   当前用户=创建人</t>
    </r>
  </si>
  <si>
    <t>下载付款申请</t>
  </si>
  <si>
    <t>编辑</t>
  </si>
  <si>
    <t>新建</t>
  </si>
  <si>
    <t>状态</t>
  </si>
  <si>
    <t>付款申请编号</t>
  </si>
  <si>
    <t>付款对象</t>
  </si>
  <si>
    <t>付款申请金额</t>
  </si>
  <si>
    <t>付款金额</t>
  </si>
  <si>
    <t>付款日期</t>
  </si>
  <si>
    <t>创建人</t>
  </si>
  <si>
    <t>创建时间</t>
  </si>
  <si>
    <t>准备中</t>
  </si>
  <si>
    <t>V100288-测试供应商1</t>
  </si>
  <si>
    <t>E0011-张资伦</t>
  </si>
  <si>
    <r>
      <rPr>
        <sz val="11"/>
        <color theme="1"/>
        <rFont val="微软雅黑"/>
        <charset val="134"/>
      </rPr>
      <t>2020-01-17</t>
    </r>
    <r>
      <rPr>
        <sz val="11"/>
        <color theme="0"/>
        <rFont val="微软雅黑"/>
        <charset val="134"/>
      </rPr>
      <t>_</t>
    </r>
    <r>
      <rPr>
        <sz val="11"/>
        <color theme="1"/>
        <rFont val="微软雅黑"/>
        <charset val="134"/>
      </rPr>
      <t>18:41</t>
    </r>
  </si>
  <si>
    <t>已完成</t>
  </si>
  <si>
    <t>VE0011-张资伦</t>
  </si>
  <si>
    <t>E0008-段青</t>
  </si>
  <si>
    <r>
      <rPr>
        <sz val="11"/>
        <color theme="1"/>
        <rFont val="微软雅黑"/>
        <charset val="134"/>
      </rPr>
      <t>2020-01-02</t>
    </r>
    <r>
      <rPr>
        <sz val="11"/>
        <color theme="0"/>
        <rFont val="微软雅黑"/>
        <charset val="134"/>
      </rPr>
      <t>_</t>
    </r>
    <r>
      <rPr>
        <sz val="11"/>
        <color theme="1"/>
        <rFont val="微软雅黑"/>
        <charset val="134"/>
      </rPr>
      <t>12:08</t>
    </r>
  </si>
  <si>
    <t>详细信息：</t>
  </si>
  <si>
    <t>事由：</t>
  </si>
  <si>
    <t>付款备注：</t>
  </si>
  <si>
    <r>
      <rPr>
        <b/>
        <sz val="11"/>
        <color rgb="FFFF0000"/>
        <rFont val="微软雅黑"/>
        <charset val="134"/>
      </rPr>
      <t>需求说明：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1. 准备中：</t>
    </r>
    <r>
      <rPr>
        <sz val="11"/>
        <color theme="1"/>
        <rFont val="微软雅黑"/>
        <charset val="134"/>
      </rPr>
      <t xml:space="preserve">已保存未提交
</t>
    </r>
    <r>
      <rPr>
        <b/>
        <sz val="11"/>
        <color theme="1"/>
        <rFont val="微软雅黑"/>
        <charset val="134"/>
      </rPr>
      <t>2. 审批中：</t>
    </r>
    <r>
      <rPr>
        <sz val="11"/>
        <color theme="1"/>
        <rFont val="微软雅黑"/>
        <charset val="134"/>
      </rPr>
      <t xml:space="preserve">已提交进入审批流程
</t>
    </r>
    <r>
      <rPr>
        <b/>
        <sz val="11"/>
        <color theme="1"/>
        <rFont val="微软雅黑"/>
        <charset val="134"/>
      </rPr>
      <t>3. 已拒绝：</t>
    </r>
    <r>
      <rPr>
        <sz val="11"/>
        <color theme="1"/>
        <rFont val="微软雅黑"/>
        <charset val="134"/>
      </rPr>
      <t xml:space="preserve">审批未通过
</t>
    </r>
    <r>
      <rPr>
        <b/>
        <sz val="11"/>
        <color theme="1"/>
        <rFont val="微软雅黑"/>
        <charset val="134"/>
      </rPr>
      <t>4. 付款中：</t>
    </r>
    <r>
      <rPr>
        <sz val="11"/>
        <color theme="1"/>
        <rFont val="微软雅黑"/>
        <charset val="134"/>
      </rPr>
      <t xml:space="preserve">审批通过正在付款中
</t>
    </r>
    <r>
      <rPr>
        <b/>
        <sz val="11"/>
        <color theme="1"/>
        <rFont val="微软雅黑"/>
        <charset val="134"/>
      </rPr>
      <t>5. 已完成</t>
    </r>
    <r>
      <rPr>
        <sz val="11"/>
        <color theme="1"/>
        <rFont val="微软雅黑"/>
        <charset val="134"/>
      </rPr>
      <t xml:space="preserve">：付款完成，任务结束
</t>
    </r>
    <r>
      <rPr>
        <b/>
        <sz val="11"/>
        <color theme="1"/>
        <rFont val="微软雅黑"/>
        <charset val="134"/>
      </rPr>
      <t>6. 已取消：</t>
    </r>
    <r>
      <rPr>
        <sz val="11"/>
        <color theme="1"/>
        <rFont val="微软雅黑"/>
        <charset val="134"/>
      </rPr>
      <t>已保存且未提交状态
7. 有分页，每页显示10行记录</t>
    </r>
  </si>
  <si>
    <t>付款申请/内容页</t>
  </si>
  <si>
    <t>取消</t>
  </si>
  <si>
    <t>提交</t>
  </si>
  <si>
    <t>保存</t>
  </si>
  <si>
    <t>返回</t>
  </si>
  <si>
    <t>常规</t>
  </si>
  <si>
    <t>项目</t>
  </si>
  <si>
    <t>审批记录</t>
  </si>
  <si>
    <t>附件</t>
  </si>
  <si>
    <t>基本信息</t>
  </si>
  <si>
    <t>付款信息</t>
  </si>
  <si>
    <t>状态：</t>
  </si>
  <si>
    <t>准备中，审批中，已完成</t>
  </si>
  <si>
    <t>发票金额合计：</t>
  </si>
  <si>
    <t>行项目发票金额求和</t>
  </si>
  <si>
    <t>付款申请编号：</t>
  </si>
  <si>
    <t>要求付款日期*：</t>
  </si>
  <si>
    <t>YYYY-MM-DD</t>
  </si>
  <si>
    <r>
      <rPr>
        <sz val="10"/>
        <color theme="1"/>
        <rFont val="微软雅黑"/>
        <charset val="134"/>
      </rPr>
      <t>事由</t>
    </r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：</t>
    </r>
  </si>
  <si>
    <t>blablabla</t>
  </si>
  <si>
    <t>财务凭证编号：</t>
  </si>
  <si>
    <t>付款后从B1自动带出</t>
  </si>
  <si>
    <t xml:space="preserve">   </t>
  </si>
  <si>
    <t>付款日期：</t>
  </si>
  <si>
    <t>付款金额：</t>
  </si>
  <si>
    <t>取消原因：</t>
  </si>
  <si>
    <t>付款方式</t>
  </si>
  <si>
    <t>更改信息</t>
  </si>
  <si>
    <r>
      <rPr>
        <sz val="10"/>
        <color theme="1"/>
        <rFont val="微软雅黑"/>
        <charset val="134"/>
      </rPr>
      <t>付款对象</t>
    </r>
    <r>
      <rPr>
        <sz val="10"/>
        <color rgb="FFFF0000"/>
        <rFont val="微软雅黑"/>
        <charset val="134"/>
      </rPr>
      <t>*</t>
    </r>
    <r>
      <rPr>
        <sz val="10"/>
        <rFont val="微软雅黑"/>
        <charset val="134"/>
      </rPr>
      <t>：</t>
    </r>
  </si>
  <si>
    <t>创建人：</t>
  </si>
  <si>
    <t>***</t>
  </si>
  <si>
    <t>社会统一信用代码：</t>
  </si>
  <si>
    <t>******</t>
  </si>
  <si>
    <t>不能为空，否则不能提交</t>
  </si>
  <si>
    <t>创建时间：</t>
  </si>
  <si>
    <t>yyyy-mm-dd hh:mm</t>
  </si>
  <si>
    <t>银行名称：</t>
  </si>
  <si>
    <t>CMBC-招商银行</t>
  </si>
  <si>
    <t>更改人：</t>
  </si>
  <si>
    <t>银行账号：</t>
  </si>
  <si>
    <t>更改时间：</t>
  </si>
  <si>
    <t>成本中心：</t>
  </si>
  <si>
    <t>成本中心类型：客户、供应商、部门</t>
  </si>
  <si>
    <t>多级筛选（维度=供应商，成本对象只能在供应商库里选）</t>
  </si>
  <si>
    <t>添加行</t>
  </si>
  <si>
    <t>删除</t>
  </si>
  <si>
    <t>行号</t>
  </si>
  <si>
    <t>成本维度*</t>
  </si>
  <si>
    <t>成本对象*</t>
  </si>
  <si>
    <t>分配比例*</t>
  </si>
  <si>
    <t>¨</t>
  </si>
  <si>
    <t>部门</t>
  </si>
  <si>
    <t>V100282 - 北京田梅雨办公家具有限公司</t>
  </si>
  <si>
    <r>
      <rPr>
        <b/>
        <sz val="12"/>
        <color rgb="FFFF0000"/>
        <rFont val="微软雅黑"/>
        <charset val="134"/>
      </rPr>
      <t>需求说明 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状态：</t>
    </r>
    <r>
      <rPr>
        <sz val="10"/>
        <color theme="1"/>
        <rFont val="微软雅黑"/>
        <charset val="134"/>
      </rPr>
      <t>问号悬停，显示备注</t>
    </r>
    <r>
      <rPr>
        <b/>
        <sz val="10"/>
        <color theme="1"/>
        <rFont val="微软雅黑"/>
        <charset val="134"/>
      </rPr>
      <t xml:space="preserve">
</t>
    </r>
    <r>
      <rPr>
        <sz val="10"/>
        <color theme="1"/>
        <rFont val="微软雅黑"/>
        <charset val="134"/>
      </rPr>
      <t xml:space="preserve">            （1) 准备中：已保存未提交
              (2) 审批中：已提交进入审批流程
              (3) 已拒绝：审批未通过
              (4) 付款中：审批通过正在付款中
              (5) 已完成：付款完成，任务结束
              (6) 已取消：已保存且未提交状态
</t>
    </r>
    <r>
      <rPr>
        <b/>
        <sz val="10"/>
        <color theme="1"/>
        <rFont val="微软雅黑"/>
        <charset val="134"/>
      </rPr>
      <t xml:space="preserve">
2. 提交/取消按钮：</t>
    </r>
    <r>
      <rPr>
        <sz val="10"/>
        <color theme="1"/>
        <rFont val="微软雅黑"/>
        <charset val="134"/>
      </rPr>
      <t>只在已保存的准备中状态下显示</t>
    </r>
    <r>
      <rPr>
        <b/>
        <sz val="10"/>
        <color theme="1"/>
        <rFont val="微软雅黑"/>
        <charset val="134"/>
      </rPr>
      <t xml:space="preserve">
3. 付款方式：
  </t>
    </r>
    <r>
      <rPr>
        <sz val="10"/>
        <color theme="1"/>
        <rFont val="微软雅黑"/>
        <charset val="134"/>
      </rPr>
      <t>（1）银行：根据所选支付对象，自动带出 (值在供应商主数据中维护)
  （2）银行账号：系统自动带出，值在供应商主数据中维护</t>
    </r>
    <r>
      <rPr>
        <b/>
        <sz val="10"/>
        <color theme="1"/>
        <rFont val="微软雅黑"/>
        <charset val="134"/>
      </rPr>
      <t xml:space="preserve">
4. 成本中心：</t>
    </r>
    <r>
      <rPr>
        <sz val="10"/>
        <color theme="1"/>
        <rFont val="微软雅黑"/>
        <charset val="134"/>
      </rPr>
      <t>可以没有任何行，但是如果有值，则所有行的分配比例之和必须=100%</t>
    </r>
    <r>
      <rPr>
        <b/>
        <sz val="10"/>
        <color theme="1"/>
        <rFont val="微软雅黑"/>
        <charset val="134"/>
      </rPr>
      <t xml:space="preserve">
注：带 </t>
    </r>
    <r>
      <rPr>
        <b/>
        <sz val="10"/>
        <color rgb="FFFF0000"/>
        <rFont val="微软雅黑"/>
        <charset val="134"/>
      </rPr>
      <t>*</t>
    </r>
    <r>
      <rPr>
        <b/>
        <sz val="10"/>
        <color theme="1"/>
        <rFont val="微软雅黑"/>
        <charset val="134"/>
      </rPr>
      <t xml:space="preserve"> 的为必填项/必选项</t>
    </r>
  </si>
  <si>
    <t>差旅费和费用报销/付款申请</t>
  </si>
  <si>
    <t>审批</t>
  </si>
  <si>
    <t>发票类型</t>
  </si>
  <si>
    <t>开票日期</t>
  </si>
  <si>
    <t>费用项</t>
  </si>
  <si>
    <t>未税金额</t>
  </si>
  <si>
    <t>税率</t>
  </si>
  <si>
    <t>税额</t>
  </si>
  <si>
    <t>发票金额</t>
  </si>
  <si>
    <t>预算检查</t>
  </si>
  <si>
    <t>增值税普通发票</t>
  </si>
  <si>
    <t>项目列表和张梅要</t>
  </si>
  <si>
    <t>通过</t>
  </si>
  <si>
    <t>费用项名称定义</t>
  </si>
  <si>
    <t>保留2位小数</t>
  </si>
  <si>
    <t>下拉菜单选择</t>
  </si>
  <si>
    <t>详细信息：行号  - 1</t>
  </si>
  <si>
    <t>发票信息</t>
  </si>
  <si>
    <t>发票号*</t>
  </si>
  <si>
    <t>发票照片*</t>
  </si>
  <si>
    <r>
      <t>需求说明：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1. 搜索：</t>
    </r>
    <r>
      <rPr>
        <sz val="11"/>
        <color theme="1"/>
        <rFont val="微软雅黑"/>
        <charset val="134"/>
      </rPr>
      <t xml:space="preserve">查找范围包括列表中的所有字段
</t>
    </r>
    <r>
      <rPr>
        <b/>
        <sz val="11"/>
        <color theme="1"/>
        <rFont val="微软雅黑"/>
        <charset val="134"/>
      </rPr>
      <t>2. 行号：</t>
    </r>
    <r>
      <rPr>
        <sz val="11"/>
        <color theme="1"/>
        <rFont val="微软雅黑"/>
        <charset val="134"/>
      </rPr>
      <t xml:space="preserve">系统自动生成，从1开始顺序编号
</t>
    </r>
    <r>
      <rPr>
        <b/>
        <sz val="11"/>
        <color theme="1"/>
        <rFont val="微软雅黑"/>
        <charset val="134"/>
      </rPr>
      <t>3. 发票类型：</t>
    </r>
    <r>
      <rPr>
        <sz val="11"/>
        <color theme="1"/>
        <rFont val="微软雅黑"/>
        <charset val="134"/>
      </rPr>
      <t>包括两种发票：</t>
    </r>
    <r>
      <rPr>
        <sz val="11"/>
        <color rgb="FFFF0000"/>
        <rFont val="微软雅黑"/>
        <charset val="134"/>
      </rPr>
      <t>增值税</t>
    </r>
    <r>
      <rPr>
        <sz val="11"/>
        <color theme="1"/>
        <rFont val="微软雅黑"/>
        <charset val="134"/>
      </rPr>
      <t>普通发票和</t>
    </r>
    <r>
      <rPr>
        <sz val="11"/>
        <color rgb="FFFF0000"/>
        <rFont val="微软雅黑"/>
        <charset val="134"/>
      </rPr>
      <t>增值税</t>
    </r>
    <r>
      <rPr>
        <sz val="11"/>
        <color theme="1"/>
        <rFont val="微软雅黑"/>
        <charset val="134"/>
      </rPr>
      <t xml:space="preserve">专用发票
</t>
    </r>
    <r>
      <rPr>
        <b/>
        <sz val="11"/>
        <color theme="1"/>
        <rFont val="微软雅黑"/>
        <charset val="134"/>
      </rPr>
      <t xml:space="preserve">4. 费用项: </t>
    </r>
    <r>
      <rPr>
        <sz val="11"/>
        <color theme="1"/>
        <rFont val="微软雅黑"/>
        <charset val="134"/>
      </rPr>
      <t xml:space="preserve">点击放大镜弹窗，默认显示所有费用值；展示内容包括：费用项编号、费用项名称；
</t>
    </r>
    <r>
      <rPr>
        <sz val="11"/>
        <color rgb="FFFF0000"/>
        <rFont val="微软雅黑"/>
        <charset val="134"/>
      </rPr>
      <t xml:space="preserve">                费用项需要在后台和会计科目进行绑定
               费用项、成本中心、会计科目对照表需要和张梅要
</t>
    </r>
    <r>
      <rPr>
        <b/>
        <sz val="11"/>
        <color theme="1"/>
        <rFont val="微软雅黑"/>
        <charset val="134"/>
      </rPr>
      <t>5. 发票金额：</t>
    </r>
    <r>
      <rPr>
        <sz val="11"/>
        <color theme="1"/>
        <rFont val="微软雅黑"/>
        <charset val="134"/>
      </rPr>
      <t xml:space="preserve">&gt;0的数字；
</t>
    </r>
    <r>
      <rPr>
        <b/>
        <sz val="11"/>
        <color theme="1"/>
        <rFont val="微软雅黑"/>
        <charset val="134"/>
      </rPr>
      <t>6. 税率：</t>
    </r>
    <r>
      <rPr>
        <sz val="11"/>
        <color theme="1"/>
        <rFont val="微软雅黑"/>
        <charset val="134"/>
      </rPr>
      <t xml:space="preserve">
        (1) 发票类型=普通发票，税率为空且不可编辑
        (2) 发票类型=专用发票，下拉列表显示所有可用的进项税，且必填、可编辑
</t>
    </r>
    <r>
      <rPr>
        <b/>
        <sz val="11"/>
        <color theme="1"/>
        <rFont val="微软雅黑"/>
        <charset val="134"/>
      </rPr>
      <t>7. 发票税额：</t>
    </r>
    <r>
      <rPr>
        <sz val="11"/>
        <color theme="1"/>
        <rFont val="微软雅黑"/>
        <charset val="134"/>
      </rPr>
      <t xml:space="preserve">
       (1) 发票类型=普通发票，发票税额为空且不可编辑
       (2) 发票类型=专用发票，发票税额默认为空值，且必填、可编辑
</t>
    </r>
    <r>
      <rPr>
        <b/>
        <sz val="11"/>
        <color theme="1"/>
        <rFont val="微软雅黑"/>
        <charset val="134"/>
      </rPr>
      <t>8.预算检查：</t>
    </r>
    <r>
      <rPr>
        <sz val="11"/>
        <color theme="1"/>
        <rFont val="微软雅黑"/>
        <charset val="134"/>
      </rPr>
      <t xml:space="preserve">
        </t>
    </r>
    <r>
      <rPr>
        <sz val="11"/>
        <color rgb="FFFF0000"/>
        <rFont val="微软雅黑"/>
        <charset val="134"/>
      </rPr>
      <t>文本框+放大镜</t>
    </r>
    <r>
      <rPr>
        <sz val="11"/>
        <color theme="1"/>
        <rFont val="微软雅黑"/>
        <charset val="134"/>
      </rPr>
      <t xml:space="preserve">
       (1) 报销金额</t>
    </r>
    <r>
      <rPr>
        <sz val="11"/>
        <color theme="1"/>
        <rFont val="SimSun"/>
        <charset val="134"/>
      </rPr>
      <t>≦</t>
    </r>
    <r>
      <rPr>
        <sz val="11"/>
        <color theme="1"/>
        <rFont val="微软雅黑"/>
        <charset val="134"/>
      </rPr>
      <t xml:space="preserve">预算，预算检查=”通过“，背景色为绿色，放大镜按钮不可以使用
       (2) 报销金额 &gt; 预算，预算检查=“不通过“，红色背景色，放大镜按钮可用，点击后弹窗显示对应的成本中心的预算余额
</t>
    </r>
    <r>
      <rPr>
        <b/>
        <sz val="11"/>
        <color theme="1"/>
        <rFont val="微软雅黑"/>
        <charset val="134"/>
      </rPr>
      <t>注：带</t>
    </r>
    <r>
      <rPr>
        <b/>
        <sz val="11"/>
        <color rgb="FFFF0000"/>
        <rFont val="微软雅黑"/>
        <charset val="134"/>
      </rPr>
      <t xml:space="preserve"> *</t>
    </r>
    <r>
      <rPr>
        <b/>
        <sz val="11"/>
        <color theme="1"/>
        <rFont val="微软雅黑"/>
        <charset val="134"/>
      </rPr>
      <t xml:space="preserve"> 的为必填/必选项</t>
    </r>
  </si>
  <si>
    <t>无记录</t>
  </si>
  <si>
    <r>
      <rPr>
        <b/>
        <sz val="10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1.在付款申请提交审批后，显示以下内容</t>
    </r>
    <r>
      <rPr>
        <sz val="10"/>
        <color theme="1"/>
        <rFont val="微软雅黑"/>
        <charset val="134"/>
      </rPr>
      <t xml:space="preserve">
 （1）审批流程图；
 （2）每一轮审批的提交审批日期和时间、审批结果、审批意见
</t>
    </r>
    <r>
      <rPr>
        <b/>
        <sz val="10"/>
        <color theme="1"/>
        <rFont val="微软雅黑"/>
        <charset val="134"/>
      </rPr>
      <t>2.付款申请的审批流程为：</t>
    </r>
    <r>
      <rPr>
        <sz val="10"/>
        <color theme="1"/>
        <rFont val="微软雅黑"/>
        <charset val="134"/>
      </rPr>
      <t xml:space="preserve">
财务助理 -&gt; 部门</t>
    </r>
    <r>
      <rPr>
        <sz val="10"/>
        <color rgb="FFFF0000"/>
        <rFont val="微软雅黑"/>
        <charset val="134"/>
      </rPr>
      <t>经理</t>
    </r>
    <r>
      <rPr>
        <sz val="10"/>
        <color theme="1"/>
        <rFont val="微软雅黑"/>
        <charset val="134"/>
      </rPr>
      <t xml:space="preserve"> --&gt; 张资伦 --&gt; 财务经理 
</t>
    </r>
    <r>
      <rPr>
        <b/>
        <sz val="10"/>
        <color rgb="FFFF0000"/>
        <rFont val="微软雅黑"/>
        <charset val="134"/>
      </rPr>
      <t>if :</t>
    </r>
    <r>
      <rPr>
        <sz val="10"/>
        <color theme="1"/>
        <rFont val="微软雅黑"/>
        <charset val="134"/>
      </rPr>
      <t xml:space="preserve"> 当成本维度包含多个维度时，就依次顺序进行审批（串行，不要并联）</t>
    </r>
  </si>
  <si>
    <t>文档标题</t>
  </si>
  <si>
    <t>文档类型</t>
  </si>
  <si>
    <t>文档大小</t>
  </si>
  <si>
    <t>创建者</t>
  </si>
  <si>
    <t>创建日期</t>
  </si>
  <si>
    <t>无数据</t>
  </si>
  <si>
    <r>
      <rPr>
        <b/>
        <sz val="11"/>
        <color rgb="FFFF0000"/>
        <rFont val="微软雅黑"/>
        <charset val="134"/>
      </rPr>
      <t xml:space="preserve">需求说明：
</t>
    </r>
    <r>
      <rPr>
        <b/>
        <sz val="11"/>
        <color theme="1"/>
        <rFont val="微软雅黑"/>
        <charset val="134"/>
      </rPr>
      <t>1. 添加行按钮：</t>
    </r>
    <r>
      <rPr>
        <sz val="11"/>
        <color theme="1"/>
        <rFont val="微软雅黑"/>
        <charset val="134"/>
      </rPr>
      <t>点击后弹出上传附件窗口，显示附件字段（必填）、关闭按钮、确认按钮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2. 删除按钮：</t>
    </r>
    <r>
      <rPr>
        <sz val="11"/>
        <color theme="1"/>
        <rFont val="微软雅黑"/>
        <charset val="134"/>
      </rPr>
      <t>标准功能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3.文档类型：</t>
    </r>
    <r>
      <rPr>
        <sz val="11"/>
        <color theme="1"/>
        <rFont val="微软雅黑"/>
        <charset val="134"/>
      </rPr>
      <t>不允许上传zip,exe格式文件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4.文档大小：</t>
    </r>
    <r>
      <rPr>
        <sz val="11"/>
        <color theme="1"/>
        <rFont val="微软雅黑"/>
        <charset val="134"/>
      </rPr>
      <t>不允许上传超过20M的文件</t>
    </r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</si>
  <si>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</si>
  <si>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</si>
  <si>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</si>
  <si>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</si>
  <si>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</si>
  <si>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</si>
  <si>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</si>
  <si>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</si>
  <si>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</si>
  <si>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</si>
  <si>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</si>
  <si>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</si>
  <si>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</si>
  <si>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</si>
  <si>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</si>
  <si>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</si>
  <si>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</si>
  <si>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</si>
  <si>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</si>
  <si>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</si>
  <si>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</si>
  <si>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</si>
  <si>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</si>
  <si>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</si>
  <si>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</si>
  <si>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</si>
  <si>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</si>
  <si>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</si>
  <si>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</si>
  <si>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</si>
  <si>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数据加载规则</t>
    </r>
    <r>
      <rPr>
        <sz val="10"/>
        <color theme="1"/>
        <rFont val="微软雅黑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charset val="134"/>
      </rPr>
      <t xml:space="preserve">
2. 搜索范围</t>
    </r>
    <r>
      <rPr>
        <sz val="10"/>
        <color theme="1"/>
        <rFont val="微软雅黑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charset val="134"/>
      </rPr>
      <t>3. 租期自</t>
    </r>
    <r>
      <rPr>
        <sz val="10"/>
        <color theme="1"/>
        <rFont val="微软雅黑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charset val="134"/>
      </rPr>
      <t>4. 租期至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值=租期自+365-1</t>
    </r>
    <r>
      <rPr>
        <b/>
        <sz val="10"/>
        <color theme="1"/>
        <rFont val="微软雅黑"/>
        <charset val="134"/>
      </rPr>
      <t xml:space="preserve">
5. 合同号</t>
    </r>
    <r>
      <rPr>
        <sz val="10"/>
        <color theme="1"/>
        <rFont val="微软雅黑"/>
        <charset val="134"/>
      </rPr>
      <t>：
    (1) 基于常规页签选择的合同自动带出
    (2) 只能选择</t>
    </r>
    <r>
      <rPr>
        <sz val="10"/>
        <color rgb="FFFF0000"/>
        <rFont val="微软雅黑"/>
        <charset val="134"/>
      </rPr>
      <t>有效，或已过期</t>
    </r>
    <r>
      <rPr>
        <sz val="10"/>
        <color theme="1"/>
        <rFont val="微软雅黑"/>
        <charset val="134"/>
      </rPr>
      <t xml:space="preserve">的合同
</t>
    </r>
    <r>
      <rPr>
        <b/>
        <sz val="10"/>
        <color theme="1"/>
        <rFont val="微软雅黑"/>
        <charset val="134"/>
      </rPr>
      <t>6. 折扣原因</t>
    </r>
    <r>
      <rPr>
        <sz val="10"/>
        <color theme="1"/>
        <rFont val="微软雅黑"/>
        <charset val="134"/>
      </rPr>
      <t xml:space="preserve">：如果行折扣字段非空，这本字段必填
</t>
    </r>
    <r>
      <rPr>
        <b/>
        <sz val="10"/>
        <color theme="1"/>
        <rFont val="微软雅黑"/>
        <charset val="134"/>
      </rPr>
      <t>7. 结算物料</t>
    </r>
    <r>
      <rPr>
        <sz val="10"/>
        <color theme="1"/>
        <rFont val="微软雅黑"/>
        <charset val="134"/>
      </rPr>
      <t>：
    (1) 问号批注：对于</t>
    </r>
    <r>
      <rPr>
        <u/>
        <sz val="10"/>
        <color theme="1"/>
        <rFont val="微软雅黑"/>
        <charset val="134"/>
      </rPr>
      <t>物料（M000025-易通箱服务费）</t>
    </r>
    <r>
      <rPr>
        <sz val="10"/>
        <color theme="1"/>
        <rFont val="微软雅黑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charset val="134"/>
      </rPr>
      <t>特别注意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除此物料M000025外，没有未税单价的行项目</t>
    </r>
    <r>
      <rPr>
        <b/>
        <sz val="10"/>
        <color rgb="FFFF0000"/>
        <rFont val="微软雅黑"/>
        <charset val="134"/>
      </rPr>
      <t>不能提交</t>
    </r>
    <r>
      <rPr>
        <sz val="10"/>
        <color rgb="FFFF0000"/>
        <rFont val="微软雅黑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</si>
  <si>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</si>
  <si>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</si>
  <si>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</si>
  <si>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</si>
  <si>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</si>
  <si>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</si>
  <si>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</si>
  <si>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</si>
  <si>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</si>
  <si>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</si>
  <si>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</si>
  <si>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</si>
  <si>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</si>
  <si>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</si>
  <si>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</si>
  <si>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</si>
  <si>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</si>
  <si>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</si>
  <si>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</si>
  <si>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</si>
  <si>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</si>
  <si>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</si>
  <si>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</si>
  <si>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</si>
  <si>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</si>
  <si>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</si>
  <si>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</si>
  <si>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</si>
  <si>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</si>
  <si>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搜索范围</t>
    </r>
    <r>
      <rPr>
        <sz val="10"/>
        <color theme="1"/>
        <rFont val="微软雅黑"/>
        <charset val="134"/>
      </rPr>
      <t xml:space="preserve">：销售订单号、
</t>
    </r>
    <r>
      <rPr>
        <b/>
        <sz val="10"/>
        <color theme="1"/>
        <rFont val="微软雅黑"/>
        <charset val="134"/>
      </rPr>
      <t>2. 页签问号悬停批注：</t>
    </r>
    <r>
      <rPr>
        <sz val="10"/>
        <color theme="1"/>
        <rFont val="微软雅黑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</si>
  <si>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</si>
  <si>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</si>
  <si>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客户退货申请模块，功能修改</t>
    </r>
    <r>
      <rPr>
        <sz val="10"/>
        <color theme="1"/>
        <rFont val="微软雅黑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charset val="134"/>
      </rPr>
      <t>功能#1</t>
    </r>
    <r>
      <rPr>
        <sz val="10"/>
        <color theme="1"/>
        <rFont val="微软雅黑"/>
        <charset val="134"/>
      </rPr>
      <t>：新增一个字段【</t>
    </r>
    <r>
      <rPr>
        <b/>
        <sz val="10"/>
        <color theme="1"/>
        <rFont val="微软雅黑"/>
        <charset val="134"/>
      </rPr>
      <t>客户退货类型</t>
    </r>
    <r>
      <rPr>
        <sz val="10"/>
        <color theme="1"/>
        <rFont val="微软雅黑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charset val="134"/>
      </rPr>
      <t>XXXX</t>
    </r>
    <r>
      <rPr>
        <sz val="10"/>
        <color theme="1"/>
        <rFont val="微软雅黑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charset val="134"/>
      </rPr>
      <t>高亮显示！</t>
    </r>
    <r>
      <rPr>
        <sz val="10"/>
        <color theme="1"/>
        <rFont val="微软雅黑"/>
        <charset val="134"/>
      </rPr>
      <t xml:space="preserve">
     (3) </t>
    </r>
    <r>
      <rPr>
        <b/>
        <u/>
        <sz val="10"/>
        <color theme="1"/>
        <rFont val="微软雅黑"/>
        <charset val="134"/>
      </rPr>
      <t>功能#2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【客户退货类型=免费退货并换货】</t>
    </r>
    <r>
      <rPr>
        <sz val="10"/>
        <color theme="1"/>
        <rFont val="微软雅黑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charset val="134"/>
      </rPr>
      <t>并自动保存但不提交订单（防止没保存就关闭页面的情况）</t>
    </r>
    <r>
      <rPr>
        <sz val="10"/>
        <color theme="1"/>
        <rFont val="微软雅黑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5) 行备注，</t>
    </r>
    <r>
      <rPr>
        <sz val="10"/>
        <color rgb="FFFF0000"/>
        <rFont val="微软雅黑"/>
        <charset val="134"/>
      </rPr>
      <t>值=免费退换货</t>
    </r>
    <r>
      <rPr>
        <sz val="10"/>
        <rFont val="微软雅黑"/>
        <charset val="134"/>
      </rPr>
      <t xml:space="preserve">
</t>
    </r>
    <r>
      <rPr>
        <sz val="10"/>
        <color theme="1"/>
        <rFont val="微软雅黑"/>
        <charset val="134"/>
      </rPr>
      <t xml:space="preserve">     (4) </t>
    </r>
    <r>
      <rPr>
        <b/>
        <u/>
        <sz val="10"/>
        <color theme="1"/>
        <rFont val="微软雅黑"/>
        <charset val="134"/>
      </rPr>
      <t>功能#3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【客户退货类型=客户现场报废】</t>
    </r>
    <r>
      <rPr>
        <sz val="10"/>
        <color theme="1"/>
        <rFont val="微软雅黑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charset val="134"/>
      </rPr>
      <t>功能#4</t>
    </r>
    <r>
      <rPr>
        <sz val="10"/>
        <color theme="1"/>
        <rFont val="微软雅黑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</si>
  <si>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 xml:space="preserve">1. 销售订单模块
</t>
    </r>
    <r>
      <rPr>
        <sz val="10"/>
        <color theme="1"/>
        <rFont val="微软雅黑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charset val="134"/>
      </rPr>
      <t>=</t>
    </r>
    <r>
      <rPr>
        <sz val="10"/>
        <color theme="1"/>
        <rFont val="微软雅黑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charset val="134"/>
      </rPr>
      <t>不可填</t>
    </r>
    <r>
      <rPr>
        <sz val="10"/>
        <color theme="1"/>
        <rFont val="微软雅黑"/>
        <charset val="134"/>
      </rPr>
      <t xml:space="preserve">
          3) 如果原始单据类型</t>
    </r>
    <r>
      <rPr>
        <b/>
        <sz val="10"/>
        <color rgb="FFFF0000"/>
        <rFont val="微软雅黑"/>
        <charset val="134"/>
      </rPr>
      <t>≠</t>
    </r>
    <r>
      <rPr>
        <sz val="10"/>
        <color theme="1"/>
        <rFont val="微软雅黑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</si>
  <si>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charset val="134"/>
      </rPr>
      <t>问题：</t>
    </r>
    <r>
      <rPr>
        <sz val="10"/>
        <color theme="1"/>
        <rFont val="微软雅黑"/>
        <charset val="134"/>
      </rPr>
      <t xml:space="preserve">
</t>
    </r>
    <r>
      <rPr>
        <sz val="10"/>
        <color rgb="FFFF0000"/>
        <rFont val="微软雅黑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</si>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</sst>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  <numFmt numFmtId="177" formatCode="_ \¥* #,##0.00_ ;_ \¥* \-#,##0.00_ ;_ \¥* &quot;-&quot;??_ ;_ @_ "/>
    <numFmt numFmtId="178" formatCode="yyyy/m/d\ h:mm;@"/>
    <numFmt numFmtId="179" formatCode="\¥#,##0_);[Red]\(\¥#,##0\)"/>
    <numFmt numFmtId="180" formatCode="yyyy\-mm\-dd;@"/>
    <numFmt numFmtId="181" formatCode="yyyy/mm/dd"/>
  </numFmts>
  <fonts count="59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b/>
      <sz val="12"/>
      <color rgb="FFFF0000"/>
      <name val="微软雅黑"/>
      <charset val="134"/>
    </font>
    <font>
      <sz val="9"/>
      <color theme="1"/>
      <name val="微软雅黑"/>
      <charset val="134"/>
    </font>
    <font>
      <b/>
      <sz val="16"/>
      <color theme="1"/>
      <name val="微软雅黑"/>
      <charset val="134"/>
    </font>
    <font>
      <sz val="10"/>
      <color theme="0"/>
      <name val="微软雅黑"/>
      <charset val="134"/>
    </font>
    <font>
      <b/>
      <sz val="10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楷体"/>
      <charset val="134"/>
    </font>
    <font>
      <sz val="9"/>
      <name val="微软雅黑"/>
      <charset val="134"/>
    </font>
    <font>
      <sz val="10"/>
      <color theme="0" tint="-0.249977111117893"/>
      <name val="微软雅黑"/>
      <charset val="134"/>
    </font>
    <font>
      <sz val="10"/>
      <color rgb="FFFF0000"/>
      <name val="微软雅黑"/>
      <charset val="134"/>
    </font>
    <font>
      <b/>
      <sz val="10"/>
      <color theme="1"/>
      <name val="微软雅黑"/>
      <charset val="134"/>
    </font>
    <font>
      <sz val="9"/>
      <color rgb="FFFF0000"/>
      <name val="微软雅黑"/>
      <charset val="134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rgb="FFFF0000"/>
      <name val="微软雅黑"/>
      <charset val="134"/>
    </font>
    <font>
      <b/>
      <sz val="10"/>
      <color rgb="FFFF0000"/>
      <name val="微软雅黑"/>
      <charset val="134"/>
    </font>
    <font>
      <b/>
      <sz val="10"/>
      <color theme="0"/>
      <name val="微软雅黑"/>
      <charset val="134"/>
    </font>
    <font>
      <b/>
      <sz val="12"/>
      <color theme="1"/>
      <name val="微软雅黑"/>
      <charset val="134"/>
    </font>
    <font>
      <b/>
      <sz val="11"/>
      <name val="微软雅黑"/>
      <charset val="134"/>
    </font>
    <font>
      <sz val="11"/>
      <color theme="0" tint="-0.249977111117893"/>
      <name val="微软雅黑"/>
      <charset val="134"/>
    </font>
    <font>
      <b/>
      <sz val="16"/>
      <name val="微软雅黑"/>
      <charset val="134"/>
    </font>
    <font>
      <sz val="16"/>
      <color theme="1"/>
      <name val="微软雅黑"/>
      <charset val="134"/>
    </font>
    <font>
      <i/>
      <sz val="11"/>
      <color theme="8"/>
      <name val="微软雅黑"/>
      <charset val="134"/>
    </font>
    <font>
      <b/>
      <sz val="9"/>
      <color rgb="FFFF0000"/>
      <name val="微软雅黑"/>
      <charset val="134"/>
    </font>
    <font>
      <sz val="11"/>
      <color theme="2" tint="-0.249977111117893"/>
      <name val="微软雅黑"/>
      <charset val="134"/>
    </font>
    <font>
      <sz val="11"/>
      <name val="微软雅黑"/>
      <charset val="134"/>
    </font>
    <font>
      <sz val="11"/>
      <color rgb="FFFFC000"/>
      <name val="微软雅黑"/>
      <charset val="134"/>
    </font>
    <font>
      <sz val="12"/>
      <color theme="1"/>
      <name val="微软雅黑"/>
      <charset val="134"/>
    </font>
    <font>
      <sz val="10"/>
      <color rgb="FF20B293"/>
      <name val="楷体"/>
      <charset val="134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0"/>
      <color theme="1"/>
      <name val="微软雅黑"/>
      <charset val="134"/>
    </font>
    <font>
      <b/>
      <u/>
      <sz val="10"/>
      <color rgb="FFFF0000"/>
      <name val="微软雅黑"/>
      <charset val="134"/>
    </font>
    <font>
      <b/>
      <u/>
      <sz val="10"/>
      <color theme="1"/>
      <name val="微软雅黑"/>
      <charset val="134"/>
    </font>
    <font>
      <b/>
      <u/>
      <sz val="10"/>
      <color rgb="FF00B050"/>
      <name val="微软雅黑"/>
      <charset val="134"/>
    </font>
    <font>
      <sz val="10"/>
      <name val="微软雅黑"/>
      <charset val="134"/>
    </font>
    <font>
      <sz val="11"/>
      <color theme="1"/>
      <name val="SimSun"/>
      <charset val="134"/>
    </font>
    <font>
      <u/>
      <sz val="11"/>
      <color theme="1"/>
      <name val="微软雅黑"/>
      <charset val="134"/>
    </font>
  </fonts>
  <fills count="5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14996795556505"/>
      </left>
      <right/>
      <top style="thin">
        <color theme="0" tint="-0.14996795556505"/>
      </top>
      <bottom style="thin">
        <color theme="0" tint="-0.14996795556505"/>
      </bottom>
      <diagonal/>
    </border>
    <border>
      <left/>
      <right/>
      <top style="thin">
        <color theme="0" tint="-0.14996795556505"/>
      </top>
      <bottom style="thin">
        <color theme="0" tint="-0.14996795556505"/>
      </bottom>
      <diagonal/>
    </border>
    <border>
      <left/>
      <right style="thin">
        <color theme="0" tint="-0.14996795556505"/>
      </right>
      <top style="thin">
        <color theme="0" tint="-0.14996795556505"/>
      </top>
      <bottom style="thin">
        <color theme="0" tint="-0.14996795556505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14996795556505"/>
      </left>
      <right/>
      <top style="thin">
        <color theme="0" tint="-0.14996795556505"/>
      </top>
      <bottom/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 style="thin">
        <color theme="0" tint="-0.14996795556505"/>
      </left>
      <right/>
      <top/>
      <bottom/>
      <diagonal/>
    </border>
    <border>
      <left/>
      <right style="thin">
        <color theme="0" tint="-0.14996795556505"/>
      </right>
      <top/>
      <bottom/>
      <diagonal/>
    </border>
    <border>
      <left style="thin">
        <color theme="0" tint="-0.14996795556505"/>
      </left>
      <right/>
      <top/>
      <bottom style="thin">
        <color theme="0" tint="-0.14996795556505"/>
      </bottom>
      <diagonal/>
    </border>
    <border>
      <left/>
      <right style="thin">
        <color theme="0" tint="-0.14996795556505"/>
      </right>
      <top/>
      <bottom style="thin">
        <color theme="0" tint="-0.14996795556505"/>
      </bottom>
      <diagonal/>
    </border>
    <border>
      <left/>
      <right/>
      <top style="thin">
        <color theme="0" tint="-0.14996795556505"/>
      </top>
      <bottom/>
      <diagonal/>
    </border>
    <border>
      <left/>
      <right/>
      <top/>
      <bottom style="thin">
        <color theme="0" tint="-0.14996795556505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36" fillId="25" borderId="5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0" fillId="11" borderId="54" applyNumberFormat="0" applyFont="0" applyAlignment="0" applyProtection="0">
      <alignment vertical="center"/>
    </xf>
    <xf numFmtId="0" fontId="37" fillId="52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2" fillId="0" borderId="50" applyNumberFormat="0" applyFill="0" applyAlignment="0" applyProtection="0">
      <alignment vertical="center"/>
    </xf>
    <xf numFmtId="0" fontId="34" fillId="0" borderId="50" applyNumberFormat="0" applyFill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46" fillId="0" borderId="56" applyNumberFormat="0" applyFill="0" applyAlignment="0" applyProtection="0">
      <alignment vertical="center"/>
    </xf>
    <xf numFmtId="0" fontId="37" fillId="41" borderId="0" applyNumberFormat="0" applyBorder="0" applyAlignment="0" applyProtection="0">
      <alignment vertical="center"/>
    </xf>
    <xf numFmtId="0" fontId="38" fillId="30" borderId="52" applyNumberFormat="0" applyAlignment="0" applyProtection="0">
      <alignment vertical="center"/>
    </xf>
    <xf numFmtId="0" fontId="51" fillId="30" borderId="51" applyNumberFormat="0" applyAlignment="0" applyProtection="0">
      <alignment vertical="center"/>
    </xf>
    <xf numFmtId="0" fontId="48" fillId="49" borderId="57" applyNumberFormat="0" applyAlignment="0" applyProtection="0">
      <alignment vertical="center"/>
    </xf>
    <xf numFmtId="0" fontId="33" fillId="4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41" fillId="0" borderId="53" applyNumberFormat="0" applyFill="0" applyAlignment="0" applyProtection="0">
      <alignment vertical="center"/>
    </xf>
    <xf numFmtId="0" fontId="45" fillId="0" borderId="55" applyNumberFormat="0" applyFill="0" applyAlignment="0" applyProtection="0">
      <alignment vertical="center"/>
    </xf>
    <xf numFmtId="0" fontId="47" fillId="48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33" fillId="39" borderId="0" applyNumberFormat="0" applyBorder="0" applyAlignment="0" applyProtection="0">
      <alignment vertical="center"/>
    </xf>
    <xf numFmtId="0" fontId="33" fillId="43" borderId="0" applyNumberFormat="0" applyBorder="0" applyAlignment="0" applyProtection="0">
      <alignment vertical="center"/>
    </xf>
    <xf numFmtId="0" fontId="33" fillId="47" borderId="0" applyNumberFormat="0" applyBorder="0" applyAlignment="0" applyProtection="0">
      <alignment vertical="center"/>
    </xf>
    <xf numFmtId="0" fontId="33" fillId="51" borderId="0" applyNumberFormat="0" applyBorder="0" applyAlignment="0" applyProtection="0">
      <alignment vertical="center"/>
    </xf>
    <xf numFmtId="0" fontId="37" fillId="46" borderId="0" applyNumberFormat="0" applyBorder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3" fillId="3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  <xf numFmtId="0" fontId="37" fillId="50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65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7" fontId="3" fillId="3" borderId="2" xfId="0" applyNumberFormat="1" applyFont="1" applyFill="1" applyBorder="1" applyAlignment="1">
      <alignment horizontal="left" vertical="center"/>
    </xf>
    <xf numFmtId="177" fontId="3" fillId="3" borderId="4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top" wrapText="1"/>
    </xf>
    <xf numFmtId="177" fontId="3" fillId="9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7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7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7" fontId="3" fillId="9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7" fontId="3" fillId="9" borderId="2" xfId="0" applyNumberFormat="1" applyFont="1" applyFill="1" applyBorder="1" applyAlignment="1">
      <alignment horizontal="left" vertical="center"/>
    </xf>
    <xf numFmtId="177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7" fillId="10" borderId="1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left" vertical="center"/>
    </xf>
    <xf numFmtId="0" fontId="7" fillId="11" borderId="3" xfId="0" applyFont="1" applyFill="1" applyBorder="1" applyAlignment="1">
      <alignment horizontal="left" vertical="center"/>
    </xf>
    <xf numFmtId="0" fontId="14" fillId="11" borderId="2" xfId="0" applyFont="1" applyFill="1" applyBorder="1" applyAlignment="1">
      <alignment vertical="center"/>
    </xf>
    <xf numFmtId="0" fontId="14" fillId="11" borderId="3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13" borderId="0" xfId="0" applyFont="1" applyFill="1" applyBorder="1" applyAlignment="1">
      <alignment horizontal="center" vertical="center"/>
    </xf>
    <xf numFmtId="0" fontId="16" fillId="13" borderId="6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0" fontId="17" fillId="15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4" fillId="13" borderId="0" xfId="0" applyNumberFormat="1" applyFont="1" applyFill="1" applyBorder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horizontal="left" vertical="center"/>
    </xf>
    <xf numFmtId="0" fontId="17" fillId="7" borderId="7" xfId="0" applyFont="1" applyFill="1" applyBorder="1" applyAlignment="1">
      <alignment horizontal="center" vertical="center"/>
    </xf>
    <xf numFmtId="0" fontId="14" fillId="16" borderId="8" xfId="0" applyFont="1" applyFill="1" applyBorder="1" applyAlignment="1">
      <alignment horizontal="left" vertical="center"/>
    </xf>
    <xf numFmtId="0" fontId="14" fillId="16" borderId="9" xfId="0" applyFont="1" applyFill="1" applyBorder="1" applyAlignment="1">
      <alignment horizontal="left" vertical="center"/>
    </xf>
    <xf numFmtId="0" fontId="14" fillId="16" borderId="10" xfId="0" applyFont="1" applyFill="1" applyBorder="1" applyAlignment="1">
      <alignment horizontal="left" vertical="center"/>
    </xf>
    <xf numFmtId="0" fontId="14" fillId="16" borderId="11" xfId="0" applyFont="1" applyFill="1" applyBorder="1" applyAlignment="1">
      <alignment horizontal="left" vertical="center"/>
    </xf>
    <xf numFmtId="0" fontId="14" fillId="17" borderId="12" xfId="0" applyFont="1" applyFill="1" applyBorder="1" applyAlignment="1">
      <alignment horizontal="center" vertical="center"/>
    </xf>
    <xf numFmtId="0" fontId="14" fillId="17" borderId="0" xfId="0" applyFont="1" applyFill="1" applyAlignment="1">
      <alignment horizontal="center" vertical="center"/>
    </xf>
    <xf numFmtId="0" fontId="14" fillId="17" borderId="13" xfId="0" applyFont="1" applyFill="1" applyBorder="1" applyAlignment="1">
      <alignment horizontal="center" vertical="center"/>
    </xf>
    <xf numFmtId="0" fontId="14" fillId="17" borderId="14" xfId="0" applyFont="1" applyFill="1" applyBorder="1" applyAlignment="1">
      <alignment horizontal="center" vertical="center"/>
    </xf>
    <xf numFmtId="0" fontId="0" fillId="17" borderId="0" xfId="0" applyFont="1" applyFill="1"/>
    <xf numFmtId="0" fontId="14" fillId="13" borderId="0" xfId="0" applyFont="1" applyFill="1" applyBorder="1" applyAlignment="1">
      <alignment horizontal="center" vertical="center"/>
    </xf>
    <xf numFmtId="0" fontId="7" fillId="13" borderId="0" xfId="0" applyFont="1" applyFill="1" applyBorder="1" applyAlignment="1">
      <alignment horizontal="left" vertical="top" wrapText="1"/>
    </xf>
    <xf numFmtId="0" fontId="15" fillId="13" borderId="15" xfId="0" applyFont="1" applyFill="1" applyBorder="1" applyAlignment="1">
      <alignment horizontal="left" vertical="top" wrapText="1"/>
    </xf>
    <xf numFmtId="0" fontId="15" fillId="13" borderId="16" xfId="0" applyFont="1" applyFill="1" applyBorder="1" applyAlignment="1">
      <alignment horizontal="left" vertical="top" wrapText="1"/>
    </xf>
    <xf numFmtId="0" fontId="15" fillId="13" borderId="17" xfId="0" applyFont="1" applyFill="1" applyBorder="1" applyAlignment="1">
      <alignment horizontal="left" vertical="top" wrapText="1"/>
    </xf>
    <xf numFmtId="0" fontId="15" fillId="13" borderId="0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/>
    </xf>
    <xf numFmtId="0" fontId="15" fillId="13" borderId="18" xfId="0" applyFont="1" applyFill="1" applyBorder="1" applyAlignment="1">
      <alignment horizontal="left" vertical="top" wrapText="1"/>
    </xf>
    <xf numFmtId="0" fontId="15" fillId="13" borderId="19" xfId="0" applyFont="1" applyFill="1" applyBorder="1" applyAlignment="1">
      <alignment horizontal="left" vertical="top" wrapText="1"/>
    </xf>
    <xf numFmtId="0" fontId="15" fillId="13" borderId="20" xfId="0" applyFont="1" applyFill="1" applyBorder="1" applyAlignment="1">
      <alignment horizontal="left" vertical="top" wrapText="1"/>
    </xf>
    <xf numFmtId="0" fontId="15" fillId="13" borderId="21" xfId="0" applyFont="1" applyFill="1" applyBorder="1" applyAlignment="1">
      <alignment horizontal="left" vertical="top" wrapText="1"/>
    </xf>
    <xf numFmtId="0" fontId="15" fillId="13" borderId="22" xfId="0" applyFont="1" applyFill="1" applyBorder="1" applyAlignment="1">
      <alignment horizontal="left" vertical="top" wrapText="1"/>
    </xf>
    <xf numFmtId="0" fontId="15" fillId="13" borderId="0" xfId="0" applyFont="1" applyFill="1" applyAlignment="1">
      <alignment horizontal="left" vertical="top" wrapText="1"/>
    </xf>
    <xf numFmtId="0" fontId="15" fillId="18" borderId="23" xfId="0" applyFont="1" applyFill="1" applyBorder="1" applyAlignment="1">
      <alignment horizontal="left" vertical="top" wrapText="1"/>
    </xf>
    <xf numFmtId="0" fontId="15" fillId="18" borderId="24" xfId="0" applyFont="1" applyFill="1" applyBorder="1" applyAlignment="1">
      <alignment horizontal="left" vertical="top" wrapText="1"/>
    </xf>
    <xf numFmtId="0" fontId="15" fillId="18" borderId="25" xfId="0" applyFont="1" applyFill="1" applyBorder="1" applyAlignment="1">
      <alignment horizontal="left" vertical="top" wrapText="1"/>
    </xf>
    <xf numFmtId="0" fontId="15" fillId="18" borderId="26" xfId="0" applyFont="1" applyFill="1" applyBorder="1" applyAlignment="1">
      <alignment horizontal="left" vertical="top" wrapText="1"/>
    </xf>
    <xf numFmtId="0" fontId="15" fillId="18" borderId="0" xfId="0" applyFont="1" applyFill="1" applyBorder="1" applyAlignment="1">
      <alignment horizontal="left" vertical="top" wrapText="1"/>
    </xf>
    <xf numFmtId="0" fontId="15" fillId="18" borderId="6" xfId="0" applyFont="1" applyFill="1" applyBorder="1" applyAlignment="1">
      <alignment horizontal="left" vertical="top" wrapText="1"/>
    </xf>
    <xf numFmtId="0" fontId="15" fillId="18" borderId="27" xfId="0" applyFont="1" applyFill="1" applyBorder="1" applyAlignment="1">
      <alignment horizontal="left" vertical="top" wrapText="1"/>
    </xf>
    <xf numFmtId="0" fontId="15" fillId="18" borderId="5" xfId="0" applyFont="1" applyFill="1" applyBorder="1" applyAlignment="1">
      <alignment horizontal="left" vertical="top" wrapText="1"/>
    </xf>
    <xf numFmtId="0" fontId="15" fillId="18" borderId="28" xfId="0" applyFont="1" applyFill="1" applyBorder="1" applyAlignment="1">
      <alignment horizontal="left" vertical="top" wrapText="1"/>
    </xf>
    <xf numFmtId="0" fontId="7" fillId="11" borderId="4" xfId="0" applyFont="1" applyFill="1" applyBorder="1" applyAlignment="1">
      <alignment horizontal="left" vertical="center"/>
    </xf>
    <xf numFmtId="0" fontId="14" fillId="11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4" fillId="16" borderId="29" xfId="0" applyFont="1" applyFill="1" applyBorder="1" applyAlignment="1">
      <alignment horizontal="left" vertical="center"/>
    </xf>
    <xf numFmtId="0" fontId="14" fillId="17" borderId="30" xfId="0" applyFont="1" applyFill="1" applyBorder="1" applyAlignment="1">
      <alignment horizontal="center" vertical="center"/>
    </xf>
    <xf numFmtId="0" fontId="14" fillId="17" borderId="31" xfId="0" applyFont="1" applyFill="1" applyBorder="1" applyAlignment="1">
      <alignment horizontal="center" vertical="center"/>
    </xf>
    <xf numFmtId="178" fontId="14" fillId="0" borderId="0" xfId="0" applyNumberFormat="1" applyFont="1" applyBorder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12" fillId="11" borderId="2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20" fillId="7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6" fillId="19" borderId="0" xfId="0" applyFont="1" applyFill="1" applyAlignment="1">
      <alignment horizontal="center" vertical="center"/>
    </xf>
    <xf numFmtId="0" fontId="21" fillId="0" borderId="0" xfId="0" applyFont="1" applyAlignment="1">
      <alignment horizontal="left" vertical="center"/>
    </xf>
    <xf numFmtId="179" fontId="1" fillId="13" borderId="0" xfId="0" applyNumberFormat="1" applyFont="1" applyFill="1" applyBorder="1" applyAlignment="1">
      <alignment horizontal="left" vertical="center"/>
    </xf>
    <xf numFmtId="0" fontId="14" fillId="0" borderId="0" xfId="0" applyFont="1"/>
    <xf numFmtId="0" fontId="1" fillId="0" borderId="0" xfId="0" applyFont="1" applyBorder="1" applyAlignment="1">
      <alignment horizontal="left" vertical="center"/>
    </xf>
    <xf numFmtId="0" fontId="1" fillId="16" borderId="32" xfId="0" applyFont="1" applyFill="1" applyBorder="1" applyAlignment="1">
      <alignment horizontal="center" vertical="center"/>
    </xf>
    <xf numFmtId="0" fontId="1" fillId="16" borderId="33" xfId="0" applyFont="1" applyFill="1" applyBorder="1" applyAlignment="1">
      <alignment horizontal="center" vertical="center"/>
    </xf>
    <xf numFmtId="0" fontId="1" fillId="16" borderId="13" xfId="0" applyFont="1" applyFill="1" applyBorder="1" applyAlignment="1">
      <alignment horizontal="center" vertical="center"/>
    </xf>
    <xf numFmtId="0" fontId="1" fillId="16" borderId="14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center" vertical="center"/>
    </xf>
    <xf numFmtId="0" fontId="19" fillId="18" borderId="23" xfId="0" applyFont="1" applyFill="1" applyBorder="1" applyAlignment="1">
      <alignment horizontal="left" vertical="top" wrapText="1"/>
    </xf>
    <xf numFmtId="0" fontId="1" fillId="18" borderId="24" xfId="0" applyFont="1" applyFill="1" applyBorder="1" applyAlignment="1">
      <alignment horizontal="left" vertical="top" wrapText="1"/>
    </xf>
    <xf numFmtId="0" fontId="1" fillId="18" borderId="25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18" borderId="26" xfId="0" applyFont="1" applyFill="1" applyBorder="1" applyAlignment="1">
      <alignment horizontal="left" vertical="top" wrapText="1"/>
    </xf>
    <xf numFmtId="0" fontId="1" fillId="18" borderId="0" xfId="0" applyFont="1" applyFill="1" applyAlignment="1">
      <alignment horizontal="left" vertical="top" wrapText="1"/>
    </xf>
    <xf numFmtId="0" fontId="1" fillId="18" borderId="6" xfId="0" applyFont="1" applyFill="1" applyBorder="1" applyAlignment="1">
      <alignment horizontal="left" vertical="top" wrapText="1"/>
    </xf>
    <xf numFmtId="0" fontId="1" fillId="18" borderId="27" xfId="0" applyFont="1" applyFill="1" applyBorder="1" applyAlignment="1">
      <alignment horizontal="left" vertical="top" wrapText="1"/>
    </xf>
    <xf numFmtId="0" fontId="1" fillId="18" borderId="5" xfId="0" applyFont="1" applyFill="1" applyBorder="1" applyAlignment="1">
      <alignment horizontal="left" vertical="top" wrapText="1"/>
    </xf>
    <xf numFmtId="0" fontId="1" fillId="18" borderId="28" xfId="0" applyFont="1" applyFill="1" applyBorder="1" applyAlignment="1">
      <alignment horizontal="left" vertical="top" wrapText="1"/>
    </xf>
    <xf numFmtId="0" fontId="12" fillId="11" borderId="3" xfId="0" applyFont="1" applyFill="1" applyBorder="1" applyAlignment="1">
      <alignment horizontal="left" vertical="center"/>
    </xf>
    <xf numFmtId="0" fontId="12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" fillId="16" borderId="34" xfId="0" applyFont="1" applyFill="1" applyBorder="1" applyAlignment="1">
      <alignment horizontal="center" vertical="center"/>
    </xf>
    <xf numFmtId="0" fontId="1" fillId="16" borderId="31" xfId="0" applyFont="1" applyFill="1" applyBorder="1" applyAlignment="1">
      <alignment horizontal="center" vertical="center"/>
    </xf>
    <xf numFmtId="178" fontId="1" fillId="0" borderId="0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7" fillId="11" borderId="1" xfId="0" applyFont="1" applyFill="1" applyBorder="1" applyAlignment="1">
      <alignment horizontal="left" vertical="center"/>
    </xf>
    <xf numFmtId="0" fontId="14" fillId="11" borderId="1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6" fillId="20" borderId="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22" fillId="19" borderId="0" xfId="0" applyFont="1" applyFill="1" applyAlignment="1">
      <alignment horizontal="center" vertical="center"/>
    </xf>
    <xf numFmtId="0" fontId="14" fillId="8" borderId="2" xfId="0" applyFont="1" applyFill="1" applyBorder="1" applyAlignment="1">
      <alignment horizontal="left" vertical="center"/>
    </xf>
    <xf numFmtId="0" fontId="14" fillId="8" borderId="4" xfId="0" applyFont="1" applyFill="1" applyBorder="1" applyAlignment="1">
      <alignment horizontal="left" vertical="center"/>
    </xf>
    <xf numFmtId="0" fontId="1" fillId="21" borderId="1" xfId="0" applyFont="1" applyFill="1" applyBorder="1" applyAlignment="1">
      <alignment horizontal="left" vertical="center"/>
    </xf>
    <xf numFmtId="0" fontId="12" fillId="21" borderId="1" xfId="0" applyFont="1" applyFill="1" applyBorder="1" applyAlignment="1">
      <alignment horizontal="left" vertical="center"/>
    </xf>
    <xf numFmtId="0" fontId="12" fillId="21" borderId="1" xfId="0" applyNumberFormat="1" applyFont="1" applyFill="1" applyBorder="1" applyAlignment="1">
      <alignment horizontal="left" vertical="center"/>
    </xf>
    <xf numFmtId="179" fontId="12" fillId="21" borderId="1" xfId="0" applyNumberFormat="1" applyFont="1" applyFill="1" applyBorder="1" applyAlignment="1">
      <alignment horizontal="left" vertical="center"/>
    </xf>
    <xf numFmtId="0" fontId="12" fillId="21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16" borderId="1" xfId="0" applyFont="1" applyFill="1" applyBorder="1" applyAlignment="1">
      <alignment horizontal="left" vertical="center"/>
    </xf>
    <xf numFmtId="0" fontId="1" fillId="11" borderId="1" xfId="0" applyNumberFormat="1" applyFont="1" applyFill="1" applyBorder="1" applyAlignment="1">
      <alignment horizontal="left" vertical="center"/>
    </xf>
    <xf numFmtId="180" fontId="1" fillId="11" borderId="1" xfId="0" applyNumberFormat="1" applyFont="1" applyFill="1" applyBorder="1" applyAlignment="1">
      <alignment horizontal="left" vertical="center"/>
    </xf>
    <xf numFmtId="179" fontId="11" fillId="11" borderId="1" xfId="0" applyNumberFormat="1" applyFont="1" applyFill="1" applyBorder="1" applyAlignment="1">
      <alignment horizontal="left" vertical="center"/>
    </xf>
    <xf numFmtId="9" fontId="1" fillId="11" borderId="1" xfId="0" applyNumberFormat="1" applyFont="1" applyFill="1" applyBorder="1" applyAlignment="1">
      <alignment horizontal="left" vertical="center"/>
    </xf>
    <xf numFmtId="179" fontId="14" fillId="13" borderId="0" xfId="0" applyNumberFormat="1" applyFont="1" applyFill="1" applyBorder="1" applyAlignment="1">
      <alignment horizontal="left" vertical="center"/>
    </xf>
    <xf numFmtId="0" fontId="7" fillId="13" borderId="1" xfId="0" applyFont="1" applyFill="1" applyBorder="1" applyAlignment="1">
      <alignment horizontal="center" vertical="center"/>
    </xf>
    <xf numFmtId="0" fontId="23" fillId="13" borderId="0" xfId="0" applyFont="1" applyFill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18" borderId="23" xfId="0" applyFont="1" applyFill="1" applyBorder="1" applyAlignment="1">
      <alignment horizontal="left" vertical="top" wrapText="1"/>
    </xf>
    <xf numFmtId="0" fontId="14" fillId="18" borderId="24" xfId="0" applyFont="1" applyFill="1" applyBorder="1" applyAlignment="1">
      <alignment horizontal="left" vertical="top" wrapText="1"/>
    </xf>
    <xf numFmtId="0" fontId="14" fillId="18" borderId="26" xfId="0" applyFont="1" applyFill="1" applyBorder="1" applyAlignment="1">
      <alignment horizontal="left" vertical="top" wrapText="1"/>
    </xf>
    <xf numFmtId="0" fontId="14" fillId="18" borderId="0" xfId="0" applyFont="1" applyFill="1" applyAlignment="1">
      <alignment horizontal="left" vertical="top" wrapText="1"/>
    </xf>
    <xf numFmtId="0" fontId="14" fillId="18" borderId="27" xfId="0" applyFont="1" applyFill="1" applyBorder="1" applyAlignment="1">
      <alignment horizontal="left" vertical="top" wrapText="1"/>
    </xf>
    <xf numFmtId="0" fontId="14" fillId="18" borderId="5" xfId="0" applyFont="1" applyFill="1" applyBorder="1" applyAlignment="1">
      <alignment horizontal="left" vertical="top" wrapText="1"/>
    </xf>
    <xf numFmtId="0" fontId="12" fillId="21" borderId="2" xfId="0" applyFont="1" applyFill="1" applyBorder="1" applyAlignment="1">
      <alignment horizontal="left"/>
    </xf>
    <xf numFmtId="0" fontId="14" fillId="22" borderId="38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4" fillId="0" borderId="38" xfId="0" applyFont="1" applyBorder="1" applyAlignment="1">
      <alignment horizontal="center" vertical="center"/>
    </xf>
    <xf numFmtId="0" fontId="14" fillId="18" borderId="25" xfId="0" applyFont="1" applyFill="1" applyBorder="1" applyAlignment="1">
      <alignment horizontal="left" vertical="top" wrapText="1"/>
    </xf>
    <xf numFmtId="0" fontId="14" fillId="18" borderId="6" xfId="0" applyFont="1" applyFill="1" applyBorder="1" applyAlignment="1">
      <alignment horizontal="left" vertical="top" wrapText="1"/>
    </xf>
    <xf numFmtId="0" fontId="14" fillId="18" borderId="28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vertical="center"/>
    </xf>
    <xf numFmtId="0" fontId="6" fillId="19" borderId="1" xfId="0" applyFont="1" applyFill="1" applyBorder="1" applyAlignment="1">
      <alignment horizontal="center" vertical="center"/>
    </xf>
    <xf numFmtId="181" fontId="1" fillId="17" borderId="2" xfId="0" applyNumberFormat="1" applyFont="1" applyFill="1" applyBorder="1" applyAlignment="1">
      <alignment vertical="center"/>
    </xf>
    <xf numFmtId="181" fontId="1" fillId="17" borderId="3" xfId="0" applyNumberFormat="1" applyFont="1" applyFill="1" applyBorder="1" applyAlignment="1">
      <alignment vertical="center"/>
    </xf>
    <xf numFmtId="181" fontId="1" fillId="17" borderId="4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23" borderId="2" xfId="0" applyNumberFormat="1" applyFont="1" applyFill="1" applyBorder="1" applyAlignment="1">
      <alignment horizontal="left" vertical="center"/>
    </xf>
    <xf numFmtId="181" fontId="1" fillId="23" borderId="3" xfId="0" applyNumberFormat="1" applyFont="1" applyFill="1" applyBorder="1" applyAlignment="1">
      <alignment horizontal="left" vertical="center"/>
    </xf>
    <xf numFmtId="181" fontId="1" fillId="23" borderId="4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181" fontId="1" fillId="11" borderId="2" xfId="0" applyNumberFormat="1" applyFont="1" applyFill="1" applyBorder="1" applyAlignment="1">
      <alignment horizontal="left" vertical="center"/>
    </xf>
    <xf numFmtId="181" fontId="1" fillId="11" borderId="3" xfId="0" applyNumberFormat="1" applyFont="1" applyFill="1" applyBorder="1" applyAlignment="1">
      <alignment horizontal="left" vertical="center"/>
    </xf>
    <xf numFmtId="181" fontId="1" fillId="11" borderId="4" xfId="0" applyNumberFormat="1" applyFont="1" applyFill="1" applyBorder="1" applyAlignment="1">
      <alignment horizontal="left" vertical="center"/>
    </xf>
    <xf numFmtId="181" fontId="1" fillId="11" borderId="23" xfId="0" applyNumberFormat="1" applyFont="1" applyFill="1" applyBorder="1" applyAlignment="1">
      <alignment vertical="center"/>
    </xf>
    <xf numFmtId="181" fontId="1" fillId="11" borderId="24" xfId="0" applyNumberFormat="1" applyFont="1" applyFill="1" applyBorder="1" applyAlignment="1">
      <alignment vertical="center"/>
    </xf>
    <xf numFmtId="181" fontId="1" fillId="11" borderId="25" xfId="0" applyNumberFormat="1" applyFont="1" applyFill="1" applyBorder="1" applyAlignment="1">
      <alignment vertical="center"/>
    </xf>
    <xf numFmtId="181" fontId="1" fillId="11" borderId="26" xfId="0" applyNumberFormat="1" applyFont="1" applyFill="1" applyBorder="1" applyAlignment="1">
      <alignment vertical="center"/>
    </xf>
    <xf numFmtId="181" fontId="1" fillId="11" borderId="0" xfId="0" applyNumberFormat="1" applyFont="1" applyFill="1" applyBorder="1" applyAlignment="1">
      <alignment vertical="center"/>
    </xf>
    <xf numFmtId="181" fontId="1" fillId="11" borderId="6" xfId="0" applyNumberFormat="1" applyFont="1" applyFill="1" applyBorder="1" applyAlignment="1">
      <alignment vertical="center"/>
    </xf>
    <xf numFmtId="180" fontId="1" fillId="17" borderId="2" xfId="0" applyNumberFormat="1" applyFont="1" applyFill="1" applyBorder="1" applyAlignment="1">
      <alignment horizontal="left" vertical="center"/>
    </xf>
    <xf numFmtId="181" fontId="1" fillId="17" borderId="3" xfId="0" applyNumberFormat="1" applyFont="1" applyFill="1" applyBorder="1" applyAlignment="1">
      <alignment horizontal="left" vertical="center"/>
    </xf>
    <xf numFmtId="181" fontId="1" fillId="17" borderId="4" xfId="0" applyNumberFormat="1" applyFont="1" applyFill="1" applyBorder="1" applyAlignment="1">
      <alignment horizontal="left" vertical="center"/>
    </xf>
    <xf numFmtId="179" fontId="14" fillId="11" borderId="2" xfId="0" applyNumberFormat="1" applyFont="1" applyFill="1" applyBorder="1" applyAlignment="1">
      <alignment horizontal="left" vertical="center"/>
    </xf>
    <xf numFmtId="179" fontId="1" fillId="11" borderId="3" xfId="0" applyNumberFormat="1" applyFont="1" applyFill="1" applyBorder="1" applyAlignment="1">
      <alignment horizontal="left" vertical="center"/>
    </xf>
    <xf numFmtId="179" fontId="1" fillId="11" borderId="4" xfId="0" applyNumberFormat="1" applyFont="1" applyFill="1" applyBorder="1" applyAlignment="1">
      <alignment horizontal="left" vertical="center"/>
    </xf>
    <xf numFmtId="179" fontId="14" fillId="17" borderId="2" xfId="0" applyNumberFormat="1" applyFont="1" applyFill="1" applyBorder="1" applyAlignment="1">
      <alignment horizontal="left" vertical="center"/>
    </xf>
    <xf numFmtId="179" fontId="1" fillId="17" borderId="3" xfId="0" applyNumberFormat="1" applyFont="1" applyFill="1" applyBorder="1" applyAlignment="1">
      <alignment horizontal="left" vertical="center"/>
    </xf>
    <xf numFmtId="179" fontId="1" fillId="17" borderId="4" xfId="0" applyNumberFormat="1" applyFont="1" applyFill="1" applyBorder="1" applyAlignment="1">
      <alignment horizontal="left" vertical="center"/>
    </xf>
    <xf numFmtId="0" fontId="14" fillId="17" borderId="2" xfId="0" applyNumberFormat="1" applyFont="1" applyFill="1" applyBorder="1" applyAlignment="1">
      <alignment horizontal="left" vertical="center"/>
    </xf>
    <xf numFmtId="0" fontId="14" fillId="17" borderId="3" xfId="0" applyNumberFormat="1" applyFont="1" applyFill="1" applyBorder="1" applyAlignment="1">
      <alignment vertical="center"/>
    </xf>
    <xf numFmtId="0" fontId="14" fillId="17" borderId="4" xfId="0" applyNumberFormat="1" applyFont="1" applyFill="1" applyBorder="1" applyAlignment="1">
      <alignment vertical="center"/>
    </xf>
    <xf numFmtId="0" fontId="18" fillId="0" borderId="0" xfId="0" applyFont="1"/>
    <xf numFmtId="0" fontId="1" fillId="21" borderId="8" xfId="0" applyFont="1" applyFill="1" applyBorder="1" applyAlignment="1">
      <alignment horizontal="center" vertical="center"/>
    </xf>
    <xf numFmtId="0" fontId="12" fillId="21" borderId="8" xfId="0" applyFont="1" applyFill="1" applyBorder="1" applyAlignment="1">
      <alignment horizontal="left" vertical="center"/>
    </xf>
    <xf numFmtId="0" fontId="19" fillId="21" borderId="9" xfId="0" applyFont="1" applyFill="1" applyBorder="1" applyAlignment="1">
      <alignment horizontal="left" vertical="center"/>
    </xf>
    <xf numFmtId="0" fontId="19" fillId="21" borderId="39" xfId="0" applyFont="1" applyFill="1" applyBorder="1" applyAlignment="1">
      <alignment horizontal="left" vertical="center"/>
    </xf>
    <xf numFmtId="0" fontId="19" fillId="21" borderId="10" xfId="0" applyFont="1" applyFill="1" applyBorder="1" applyAlignment="1">
      <alignment horizontal="left" vertical="center"/>
    </xf>
    <xf numFmtId="0" fontId="15" fillId="21" borderId="9" xfId="0" applyFont="1" applyFill="1" applyBorder="1" applyAlignment="1">
      <alignment vertical="center"/>
    </xf>
    <xf numFmtId="0" fontId="7" fillId="21" borderId="39" xfId="0" applyFont="1" applyFill="1" applyBorder="1" applyAlignment="1">
      <alignment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left" vertical="top"/>
    </xf>
    <xf numFmtId="0" fontId="1" fillId="11" borderId="9" xfId="0" applyFont="1" applyFill="1" applyBorder="1" applyAlignment="1">
      <alignment horizontal="left" vertical="top"/>
    </xf>
    <xf numFmtId="0" fontId="1" fillId="11" borderId="39" xfId="0" applyFont="1" applyFill="1" applyBorder="1" applyAlignment="1">
      <alignment horizontal="left" vertical="top"/>
    </xf>
    <xf numFmtId="0" fontId="1" fillId="11" borderId="10" xfId="0" applyFont="1" applyFill="1" applyBorder="1" applyAlignment="1">
      <alignment horizontal="left" vertical="top"/>
    </xf>
    <xf numFmtId="0" fontId="14" fillId="11" borderId="9" xfId="0" applyFont="1" applyFill="1" applyBorder="1" applyAlignment="1">
      <alignment vertical="top"/>
    </xf>
    <xf numFmtId="0" fontId="14" fillId="11" borderId="39" xfId="0" applyFont="1" applyFill="1" applyBorder="1" applyAlignment="1">
      <alignment vertical="top"/>
    </xf>
    <xf numFmtId="0" fontId="2" fillId="8" borderId="1" xfId="0" applyFont="1" applyFill="1" applyBorder="1" applyAlignment="1">
      <alignment horizontal="left" vertical="top" wrapText="1"/>
    </xf>
    <xf numFmtId="0" fontId="1" fillId="13" borderId="0" xfId="0" applyFont="1" applyFill="1" applyBorder="1" applyAlignment="1">
      <alignment horizontal="left" vertical="top" wrapText="1"/>
    </xf>
    <xf numFmtId="0" fontId="20" fillId="20" borderId="2" xfId="0" applyFont="1" applyFill="1" applyBorder="1" applyAlignment="1">
      <alignment horizontal="center" vertical="center"/>
    </xf>
    <xf numFmtId="0" fontId="18" fillId="17" borderId="2" xfId="0" applyNumberFormat="1" applyFont="1" applyFill="1" applyBorder="1" applyAlignment="1">
      <alignment vertical="center"/>
    </xf>
    <xf numFmtId="0" fontId="18" fillId="17" borderId="3" xfId="0" applyNumberFormat="1" applyFont="1" applyFill="1" applyBorder="1" applyAlignment="1">
      <alignment vertical="center"/>
    </xf>
    <xf numFmtId="0" fontId="18" fillId="17" borderId="4" xfId="0" applyNumberFormat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179" fontId="18" fillId="11" borderId="2" xfId="0" applyNumberFormat="1" applyFont="1" applyFill="1" applyBorder="1" applyAlignment="1">
      <alignment horizontal="left" vertical="center"/>
    </xf>
    <xf numFmtId="181" fontId="1" fillId="13" borderId="0" xfId="0" applyNumberFormat="1" applyFont="1" applyFill="1" applyBorder="1" applyAlignment="1">
      <alignment vertical="center"/>
    </xf>
    <xf numFmtId="0" fontId="1" fillId="17" borderId="2" xfId="0" applyFont="1" applyFill="1" applyBorder="1" applyAlignment="1">
      <alignment horizontal="left" vertical="center"/>
    </xf>
    <xf numFmtId="0" fontId="1" fillId="17" borderId="3" xfId="0" applyFont="1" applyFill="1" applyBorder="1" applyAlignment="1">
      <alignment horizontal="left" vertical="center"/>
    </xf>
    <xf numFmtId="0" fontId="1" fillId="17" borderId="4" xfId="0" applyFont="1" applyFill="1" applyBorder="1" applyAlignment="1">
      <alignment horizontal="left" vertical="center"/>
    </xf>
    <xf numFmtId="0" fontId="5" fillId="7" borderId="40" xfId="0" applyFont="1" applyFill="1" applyBorder="1" applyAlignment="1">
      <alignment horizontal="center" vertical="center"/>
    </xf>
    <xf numFmtId="0" fontId="7" fillId="21" borderId="10" xfId="0" applyFont="1" applyFill="1" applyBorder="1" applyAlignment="1">
      <alignment vertical="center"/>
    </xf>
    <xf numFmtId="0" fontId="12" fillId="21" borderId="10" xfId="0" applyFont="1" applyFill="1" applyBorder="1" applyAlignment="1">
      <alignment horizontal="left" vertical="center"/>
    </xf>
    <xf numFmtId="0" fontId="14" fillId="11" borderId="10" xfId="0" applyFont="1" applyFill="1" applyBorder="1" applyAlignment="1">
      <alignment vertical="top"/>
    </xf>
    <xf numFmtId="9" fontId="1" fillId="11" borderId="9" xfId="0" applyNumberFormat="1" applyFont="1" applyFill="1" applyBorder="1" applyAlignment="1">
      <alignment horizontal="left" vertical="top"/>
    </xf>
    <xf numFmtId="0" fontId="1" fillId="13" borderId="28" xfId="0" applyFont="1" applyFill="1" applyBorder="1" applyAlignment="1">
      <alignment horizontal="left" vertical="top" wrapText="1"/>
    </xf>
    <xf numFmtId="0" fontId="1" fillId="13" borderId="41" xfId="0" applyFont="1" applyFill="1" applyBorder="1" applyAlignment="1">
      <alignment horizontal="left" vertical="top" wrapText="1"/>
    </xf>
    <xf numFmtId="0" fontId="1" fillId="13" borderId="27" xfId="0" applyFont="1" applyFill="1" applyBorder="1" applyAlignment="1">
      <alignment horizontal="left" vertical="top" wrapText="1"/>
    </xf>
    <xf numFmtId="0" fontId="1" fillId="13" borderId="4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25" xfId="0" applyFont="1" applyFill="1" applyBorder="1" applyAlignment="1">
      <alignment horizontal="left" vertical="top" wrapText="1"/>
    </xf>
    <xf numFmtId="0" fontId="1" fillId="13" borderId="7" xfId="0" applyFont="1" applyFill="1" applyBorder="1" applyAlignment="1">
      <alignment horizontal="left" vertical="top" wrapText="1"/>
    </xf>
    <xf numFmtId="0" fontId="1" fillId="13" borderId="23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left" vertical="center"/>
    </xf>
    <xf numFmtId="0" fontId="14" fillId="8" borderId="2" xfId="0" applyFont="1" applyFill="1" applyBorder="1" applyAlignment="1" applyProtection="1">
      <alignment horizontal="left" vertical="center"/>
      <protection locked="0"/>
    </xf>
    <xf numFmtId="0" fontId="14" fillId="8" borderId="4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top" wrapText="1"/>
    </xf>
    <xf numFmtId="0" fontId="14" fillId="8" borderId="1" xfId="0" applyFont="1" applyFill="1" applyBorder="1" applyAlignment="1">
      <alignment horizontal="left" vertical="top"/>
    </xf>
    <xf numFmtId="0" fontId="7" fillId="0" borderId="5" xfId="0" applyFont="1" applyBorder="1" applyAlignment="1">
      <alignment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7" fillId="10" borderId="2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0" fontId="28" fillId="13" borderId="2" xfId="0" applyFont="1" applyFill="1" applyBorder="1" applyAlignment="1">
      <alignment horizontal="center" vertical="center"/>
    </xf>
    <xf numFmtId="0" fontId="28" fillId="13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29" fillId="0" borderId="2" xfId="10" applyFont="1" applyFill="1" applyBorder="1" applyAlignment="1">
      <alignment horizontal="left" vertical="center"/>
    </xf>
    <xf numFmtId="0" fontId="29" fillId="0" borderId="3" xfId="10" applyFont="1" applyFill="1" applyBorder="1" applyAlignment="1">
      <alignment horizontal="left" vertical="center"/>
    </xf>
    <xf numFmtId="49" fontId="29" fillId="0" borderId="4" xfId="10" applyNumberFormat="1" applyFont="1" applyFill="1" applyBorder="1" applyAlignment="1">
      <alignment horizontal="left" vertical="center"/>
    </xf>
    <xf numFmtId="40" fontId="14" fillId="0" borderId="1" xfId="0" applyNumberFormat="1" applyFont="1" applyFill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2" xfId="0" applyNumberFormat="1" applyFont="1" applyFill="1" applyBorder="1" applyAlignment="1">
      <alignment horizontal="left" vertical="center"/>
    </xf>
    <xf numFmtId="0" fontId="14" fillId="0" borderId="3" xfId="0" applyNumberFormat="1" applyFont="1" applyFill="1" applyBorder="1" applyAlignment="1">
      <alignment horizontal="left" vertical="center"/>
    </xf>
    <xf numFmtId="0" fontId="14" fillId="0" borderId="4" xfId="0" applyNumberFormat="1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181" fontId="14" fillId="0" borderId="2" xfId="0" applyNumberFormat="1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0" borderId="45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4" fillId="8" borderId="1" xfId="0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left" vertical="center"/>
    </xf>
    <xf numFmtId="0" fontId="14" fillId="11" borderId="3" xfId="0" applyFont="1" applyFill="1" applyBorder="1" applyAlignment="1">
      <alignment horizontal="left" vertical="center"/>
    </xf>
    <xf numFmtId="0" fontId="14" fillId="11" borderId="4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8" fillId="20" borderId="2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180" fontId="14" fillId="0" borderId="2" xfId="0" applyNumberFormat="1" applyFont="1" applyFill="1" applyBorder="1" applyAlignment="1">
      <alignment horizontal="left" vertical="center"/>
    </xf>
    <xf numFmtId="180" fontId="14" fillId="0" borderId="4" xfId="0" applyNumberFormat="1" applyFont="1" applyFill="1" applyBorder="1" applyAlignment="1">
      <alignment horizontal="left" vertical="center"/>
    </xf>
    <xf numFmtId="178" fontId="14" fillId="0" borderId="1" xfId="0" applyNumberFormat="1" applyFont="1" applyFill="1" applyBorder="1" applyAlignment="1">
      <alignment horizontal="left" vertical="center"/>
    </xf>
    <xf numFmtId="40" fontId="14" fillId="0" borderId="2" xfId="0" applyNumberFormat="1" applyFont="1" applyFill="1" applyBorder="1" applyAlignment="1">
      <alignment horizontal="center" vertical="center"/>
    </xf>
    <xf numFmtId="40" fontId="14" fillId="0" borderId="4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20B293"/>
      <color rgb="00FFC000"/>
      <color rgb="00FFFFCC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png"/><Relationship Id="rId3" Type="http://schemas.openxmlformats.org/officeDocument/2006/relationships/image" Target="../media/image1.svg"/><Relationship Id="rId2" Type="http://schemas.openxmlformats.org/officeDocument/2006/relationships/image" Target="../media/image3.png"/><Relationship Id="rId1" Type="http://schemas.openxmlformats.org/officeDocument/2006/relationships/hyperlink" Target="#INDEX!A1"/></Relationships>
</file>

<file path=xl/drawings/_rels/drawing4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png"/><Relationship Id="rId3" Type="http://schemas.openxmlformats.org/officeDocument/2006/relationships/image" Target="../media/image1.svg"/><Relationship Id="rId2" Type="http://schemas.openxmlformats.org/officeDocument/2006/relationships/image" Target="../media/image3.png"/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310515</xdr:colOff>
      <xdr:row>8</xdr:row>
      <xdr:rowOff>48895</xdr:rowOff>
    </xdr:from>
    <xdr:to>
      <xdr:col>1</xdr:col>
      <xdr:colOff>0</xdr:colOff>
      <xdr:row>8</xdr:row>
      <xdr:rowOff>193040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10515" y="2059305"/>
          <a:ext cx="233045" cy="144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349249</xdr:colOff>
      <xdr:row>10</xdr:row>
      <xdr:rowOff>8250</xdr:rowOff>
    </xdr:from>
    <xdr:to>
      <xdr:col>0</xdr:col>
      <xdr:colOff>571157</xdr:colOff>
      <xdr:row>10</xdr:row>
      <xdr:rowOff>211666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48615" y="2475230"/>
          <a:ext cx="222250" cy="2038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57580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75150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06185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57580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75150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06185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3333333333333" defaultRowHeight="18" customHeight="1"/>
  <cols>
    <col min="1" max="1" width="1.73333333333333" style="1" customWidth="1"/>
    <col min="2" max="9" width="12.6" style="1" customWidth="1"/>
    <col min="10" max="10" width="12.6" style="1" customWidth="1" outlineLevel="1"/>
    <col min="11" max="14" width="12.6" style="1" customWidth="1"/>
    <col min="15" max="15" width="5.6" style="1" customWidth="1"/>
    <col min="16" max="21" width="12.6" style="1" customWidth="1"/>
    <col min="22" max="16384" width="8.73333333333333" style="1"/>
  </cols>
  <sheetData>
    <row r="2" customHeight="1" spans="2:2">
      <c r="B2" s="354" t="s">
        <v>0</v>
      </c>
    </row>
    <row r="3" customHeight="1" spans="2:2">
      <c r="B3" s="355"/>
    </row>
    <row r="4" customHeight="1" spans="2:8">
      <c r="B4" s="356" t="s">
        <v>1</v>
      </c>
      <c r="G4" s="54"/>
      <c r="H4" s="54"/>
    </row>
    <row r="5" customHeight="1" spans="2:2">
      <c r="B5" s="355"/>
    </row>
    <row r="6" customHeight="1" spans="2:10">
      <c r="B6" s="4" t="s">
        <v>2</v>
      </c>
      <c r="C6" s="357" t="s">
        <v>3</v>
      </c>
      <c r="D6" s="5" t="s">
        <v>4</v>
      </c>
      <c r="E6" s="5" t="s">
        <v>5</v>
      </c>
      <c r="F6" s="358"/>
      <c r="G6" s="358"/>
      <c r="H6" s="358"/>
      <c r="I6" s="358"/>
      <c r="J6" s="363"/>
    </row>
    <row r="7" customHeight="1" spans="2:12">
      <c r="B7" s="359" t="s">
        <v>6</v>
      </c>
      <c r="C7" s="360" t="s">
        <v>7</v>
      </c>
      <c r="D7" s="10" t="s">
        <v>8</v>
      </c>
      <c r="E7" s="361" t="s">
        <v>9</v>
      </c>
      <c r="F7" s="362"/>
      <c r="G7" s="362"/>
      <c r="H7" s="362"/>
      <c r="I7" s="362"/>
      <c r="J7" s="364"/>
      <c r="L7" s="54" t="str">
        <f>D7&amp;"-"&amp;E7</f>
        <v>VM01-固定价格。通常适用于物料类产品，和年/日租金类产品</v>
      </c>
    </row>
    <row r="8" customHeight="1" spans="2:12">
      <c r="B8" s="359" t="s">
        <v>6</v>
      </c>
      <c r="C8" s="360" t="s">
        <v>7</v>
      </c>
      <c r="D8" s="10" t="s">
        <v>10</v>
      </c>
      <c r="E8" s="361" t="s">
        <v>11</v>
      </c>
      <c r="F8" s="362"/>
      <c r="G8" s="362"/>
      <c r="H8" s="362"/>
      <c r="I8" s="362"/>
      <c r="J8" s="364"/>
      <c r="L8" s="54" t="str">
        <f t="shared" ref="L8:L9" si="0">D8&amp;"-"&amp;E8</f>
        <v>VM02-加权平均统一价。通常适用于租赁服务费类产品</v>
      </c>
    </row>
    <row r="9" customHeight="1" spans="2:12">
      <c r="B9" s="359" t="s">
        <v>6</v>
      </c>
      <c r="C9" s="360" t="s">
        <v>7</v>
      </c>
      <c r="D9" s="10" t="s">
        <v>12</v>
      </c>
      <c r="E9" s="361" t="s">
        <v>13</v>
      </c>
      <c r="F9" s="362"/>
      <c r="G9" s="362"/>
      <c r="H9" s="362"/>
      <c r="I9" s="362"/>
      <c r="J9" s="364"/>
      <c r="L9" s="54" t="str">
        <f t="shared" si="0"/>
        <v>VM03-按线路分别计价。通常适用于租赁服务费或服务费类产品</v>
      </c>
    </row>
  </sheetData>
  <dataValidations count="1">
    <dataValidation type="list" allowBlank="1" showInputMessage="1" showErrorMessage="1" sqref="C7:C9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X37"/>
  <sheetViews>
    <sheetView showGridLines="0" zoomScale="90" zoomScaleNormal="90" workbookViewId="0">
      <selection activeCell="L14" sqref="L14"/>
    </sheetView>
  </sheetViews>
  <sheetFormatPr defaultColWidth="8.73333333333333" defaultRowHeight="16.5"/>
  <cols>
    <col min="1" max="13" width="10.6" style="83" customWidth="1"/>
    <col min="14" max="16384" width="8.73333333333333" style="83"/>
  </cols>
  <sheetData>
    <row r="1" s="82" customFormat="1" ht="25.15" customHeight="1" spans="1:13">
      <c r="A1" s="288" t="str">
        <f>K2</f>
        <v>付款申请/列表页</v>
      </c>
      <c r="B1" s="289"/>
      <c r="C1" s="289"/>
      <c r="D1" s="140"/>
      <c r="E1" s="140"/>
      <c r="F1" s="140"/>
      <c r="G1" s="140"/>
      <c r="H1" s="140"/>
      <c r="J1" s="85" t="s">
        <v>14</v>
      </c>
      <c r="K1" s="333" t="s">
        <v>15</v>
      </c>
      <c r="L1" s="334"/>
      <c r="M1" s="335"/>
    </row>
    <row r="2" s="82" customFormat="1" ht="25.15" customHeight="1" spans="1:13">
      <c r="A2" s="290" t="str">
        <f>K1</f>
        <v>差旅和费用报销/付款申请</v>
      </c>
      <c r="B2" s="140"/>
      <c r="C2" s="140"/>
      <c r="D2" s="140"/>
      <c r="E2" s="140"/>
      <c r="F2" s="140"/>
      <c r="G2" s="140"/>
      <c r="H2" s="140"/>
      <c r="J2" s="85" t="s">
        <v>16</v>
      </c>
      <c r="K2" s="88" t="s">
        <v>17</v>
      </c>
      <c r="L2" s="89"/>
      <c r="M2" s="134"/>
    </row>
    <row r="3" ht="18" customHeight="1" spans="11:13">
      <c r="K3" s="336"/>
      <c r="L3" s="337"/>
      <c r="M3" s="337"/>
    </row>
    <row r="4" s="287" customFormat="1" ht="18" customHeight="1" spans="1:13">
      <c r="A4" s="83" t="s">
        <v>18</v>
      </c>
      <c r="B4" s="291" t="s">
        <v>19</v>
      </c>
      <c r="C4" s="292"/>
      <c r="D4" s="83"/>
      <c r="E4" s="179"/>
      <c r="F4" s="180"/>
      <c r="G4" s="177" t="s">
        <v>20</v>
      </c>
      <c r="H4" s="83"/>
      <c r="I4" s="83"/>
      <c r="J4" s="338"/>
      <c r="K4" s="339"/>
      <c r="L4" s="340"/>
      <c r="M4" s="340"/>
    </row>
    <row r="5" s="287" customFormat="1" ht="18" customHeight="1" spans="6:13">
      <c r="F5" s="293"/>
      <c r="G5" s="293"/>
      <c r="H5" s="293"/>
      <c r="I5" s="338"/>
      <c r="J5" s="338"/>
      <c r="K5" s="339"/>
      <c r="L5" s="340"/>
      <c r="M5" s="340"/>
    </row>
    <row r="6" s="287" customFormat="1" ht="18" customHeight="1" spans="1:16">
      <c r="A6" s="294" t="s">
        <v>21</v>
      </c>
      <c r="B6" s="295"/>
      <c r="C6" s="295"/>
      <c r="D6" s="295"/>
      <c r="E6" s="295"/>
      <c r="F6" s="295"/>
      <c r="G6" s="295"/>
      <c r="H6" s="295"/>
      <c r="I6" s="295"/>
      <c r="J6" s="295"/>
      <c r="K6" s="295"/>
      <c r="L6" s="295"/>
      <c r="M6" s="295"/>
      <c r="P6" s="341"/>
    </row>
    <row r="7" s="287" customFormat="1" ht="18" customHeight="1" spans="1:16">
      <c r="A7" s="295"/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P7" s="341"/>
    </row>
    <row r="8" s="287" customFormat="1" ht="18" customHeight="1" spans="1:13">
      <c r="A8" s="295"/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</row>
    <row r="9" s="287" customFormat="1" ht="18" customHeight="1" spans="1:13">
      <c r="A9" s="295"/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</row>
    <row r="10" s="287" customFormat="1" ht="18" customHeight="1" spans="1:13">
      <c r="A10" s="295"/>
      <c r="B10" s="295"/>
      <c r="C10" s="295"/>
      <c r="D10" s="295"/>
      <c r="E10" s="295"/>
      <c r="F10" s="295"/>
      <c r="G10" s="295"/>
      <c r="H10" s="295"/>
      <c r="I10" s="295"/>
      <c r="J10" s="295"/>
      <c r="K10" s="295"/>
      <c r="L10" s="295"/>
      <c r="M10" s="295"/>
    </row>
    <row r="11" s="287" customFormat="1" ht="18" customHeight="1" spans="1:13">
      <c r="A11" s="295"/>
      <c r="B11" s="295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</row>
    <row r="12" s="287" customFormat="1" ht="18" customHeight="1" spans="1:13">
      <c r="A12" s="295"/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</row>
    <row r="13" s="287" customFormat="1" ht="18" customHeight="1" spans="6:13">
      <c r="F13" s="293"/>
      <c r="G13" s="293"/>
      <c r="H13" s="293"/>
      <c r="I13" s="338"/>
      <c r="J13" s="338"/>
      <c r="K13" s="339"/>
      <c r="L13" s="340"/>
      <c r="M13" s="340"/>
    </row>
    <row r="14" ht="18" customHeight="1" spans="1:13">
      <c r="A14" s="296"/>
      <c r="B14" s="296"/>
      <c r="C14" s="296"/>
      <c r="D14" s="296"/>
      <c r="E14" s="296"/>
      <c r="F14" s="296"/>
      <c r="G14" s="296"/>
      <c r="H14" s="296"/>
      <c r="I14" s="296"/>
      <c r="J14" s="296"/>
      <c r="K14" s="342" t="s">
        <v>22</v>
      </c>
      <c r="L14" s="177" t="s">
        <v>23</v>
      </c>
      <c r="M14" s="177" t="s">
        <v>24</v>
      </c>
    </row>
    <row r="15" ht="18" customHeight="1"/>
    <row r="16" ht="18" customHeight="1" spans="1:13">
      <c r="A16" s="297" t="s">
        <v>25</v>
      </c>
      <c r="B16" s="298"/>
      <c r="C16" s="299" t="s">
        <v>26</v>
      </c>
      <c r="D16" s="300" t="s">
        <v>27</v>
      </c>
      <c r="E16" s="301"/>
      <c r="F16" s="302"/>
      <c r="G16" s="303" t="s">
        <v>28</v>
      </c>
      <c r="H16" s="304" t="s">
        <v>29</v>
      </c>
      <c r="I16" s="297" t="s">
        <v>30</v>
      </c>
      <c r="J16" s="298"/>
      <c r="K16" s="343" t="s">
        <v>31</v>
      </c>
      <c r="L16" s="343" t="s">
        <v>32</v>
      </c>
      <c r="M16" s="343"/>
    </row>
    <row r="17" ht="18" customHeight="1" spans="1:13">
      <c r="A17" s="305" t="s">
        <v>33</v>
      </c>
      <c r="B17" s="306"/>
      <c r="C17" s="307">
        <v>1</v>
      </c>
      <c r="D17" s="308" t="s">
        <v>34</v>
      </c>
      <c r="E17" s="309"/>
      <c r="F17" s="310"/>
      <c r="G17" s="311">
        <v>200.5</v>
      </c>
      <c r="H17" s="311"/>
      <c r="I17" s="344"/>
      <c r="J17" s="345"/>
      <c r="K17" s="314" t="s">
        <v>35</v>
      </c>
      <c r="L17" s="346" t="s">
        <v>36</v>
      </c>
      <c r="M17" s="346"/>
    </row>
    <row r="18" ht="18" customHeight="1" spans="1:13">
      <c r="A18" s="312" t="s">
        <v>37</v>
      </c>
      <c r="B18" s="313"/>
      <c r="C18" s="314">
        <v>2</v>
      </c>
      <c r="D18" s="315" t="s">
        <v>38</v>
      </c>
      <c r="E18" s="316"/>
      <c r="F18" s="317"/>
      <c r="G18" s="311">
        <v>1356</v>
      </c>
      <c r="H18" s="311">
        <v>1356</v>
      </c>
      <c r="I18" s="344">
        <v>43831</v>
      </c>
      <c r="J18" s="345"/>
      <c r="K18" s="314" t="s">
        <v>39</v>
      </c>
      <c r="L18" s="346" t="s">
        <v>40</v>
      </c>
      <c r="M18" s="346"/>
    </row>
    <row r="19" ht="18" customHeight="1" spans="1:13">
      <c r="A19" s="318"/>
      <c r="B19" s="319"/>
      <c r="C19" s="314"/>
      <c r="D19" s="315"/>
      <c r="E19" s="320"/>
      <c r="F19" s="319"/>
      <c r="G19" s="311"/>
      <c r="H19" s="311"/>
      <c r="I19" s="347"/>
      <c r="J19" s="348"/>
      <c r="K19" s="314"/>
      <c r="L19" s="346"/>
      <c r="M19" s="346"/>
    </row>
    <row r="20" ht="18" customHeight="1" spans="1:13">
      <c r="A20" s="318"/>
      <c r="B20" s="319"/>
      <c r="C20" s="321"/>
      <c r="D20" s="322"/>
      <c r="E20" s="323"/>
      <c r="F20" s="324"/>
      <c r="G20" s="311"/>
      <c r="H20" s="311"/>
      <c r="I20" s="349"/>
      <c r="J20" s="350"/>
      <c r="K20" s="321"/>
      <c r="L20" s="351"/>
      <c r="M20" s="350"/>
    </row>
    <row r="21" ht="18" customHeight="1"/>
    <row r="22" ht="18" customHeight="1"/>
    <row r="23" ht="18" customHeight="1" spans="1:4">
      <c r="A23" s="325" t="s">
        <v>41</v>
      </c>
      <c r="C23" s="117"/>
      <c r="D23" s="117"/>
    </row>
    <row r="24" ht="18" customHeight="1" spans="3:4">
      <c r="C24" s="117"/>
      <c r="D24" s="117"/>
    </row>
    <row r="25" ht="18" customHeight="1"/>
    <row r="26" ht="18" customHeight="1" spans="1:11">
      <c r="A26" s="325" t="s">
        <v>42</v>
      </c>
      <c r="C26" s="326"/>
      <c r="D26" s="327"/>
      <c r="H26" s="83" t="s">
        <v>43</v>
      </c>
      <c r="I26" s="326"/>
      <c r="J26" s="352"/>
      <c r="K26" s="327"/>
    </row>
    <row r="27" ht="18" customHeight="1" spans="3:11">
      <c r="C27" s="328"/>
      <c r="D27" s="329"/>
      <c r="I27" s="328"/>
      <c r="K27" s="329"/>
    </row>
    <row r="28" ht="18" customHeight="1" spans="3:11">
      <c r="C28" s="330"/>
      <c r="D28" s="331"/>
      <c r="I28" s="330"/>
      <c r="J28" s="353"/>
      <c r="K28" s="331"/>
    </row>
    <row r="29" ht="18" customHeight="1"/>
    <row r="30" ht="18" customHeight="1" spans="1:24">
      <c r="A30" s="294" t="s">
        <v>44</v>
      </c>
      <c r="B30" s="332"/>
      <c r="C30" s="332"/>
      <c r="D30" s="332"/>
      <c r="E30" s="332"/>
      <c r="F30" s="332"/>
      <c r="G30" s="332"/>
      <c r="H30" s="332"/>
      <c r="I30" s="332"/>
      <c r="J30" s="332"/>
      <c r="K30" s="332"/>
      <c r="L30" s="332"/>
      <c r="M30" s="332"/>
      <c r="O30" s="149"/>
      <c r="P30" s="149"/>
      <c r="Q30" s="149"/>
      <c r="R30" s="149"/>
      <c r="S30" s="149"/>
      <c r="T30" s="149"/>
      <c r="U30" s="149"/>
      <c r="V30" s="149"/>
      <c r="W30" s="149"/>
      <c r="X30" s="149"/>
    </row>
    <row r="31" ht="18" customHeight="1" spans="1:13">
      <c r="A31" s="332"/>
      <c r="B31" s="332"/>
      <c r="C31" s="332"/>
      <c r="D31" s="332"/>
      <c r="E31" s="332"/>
      <c r="F31" s="332"/>
      <c r="G31" s="332"/>
      <c r="H31" s="332"/>
      <c r="I31" s="332"/>
      <c r="J31" s="332"/>
      <c r="K31" s="332"/>
      <c r="L31" s="332"/>
      <c r="M31" s="332"/>
    </row>
    <row r="32" ht="18" customHeight="1" spans="1:13">
      <c r="A32" s="332"/>
      <c r="B32" s="332"/>
      <c r="C32" s="332"/>
      <c r="D32" s="332"/>
      <c r="E32" s="332"/>
      <c r="F32" s="332"/>
      <c r="G32" s="332"/>
      <c r="H32" s="332"/>
      <c r="I32" s="332"/>
      <c r="J32" s="332"/>
      <c r="K32" s="332"/>
      <c r="L32" s="332"/>
      <c r="M32" s="332"/>
    </row>
    <row r="33" ht="18" customHeight="1" spans="1:13">
      <c r="A33" s="332"/>
      <c r="B33" s="332"/>
      <c r="C33" s="332"/>
      <c r="D33" s="332"/>
      <c r="E33" s="332"/>
      <c r="F33" s="332"/>
      <c r="G33" s="332"/>
      <c r="H33" s="332"/>
      <c r="I33" s="332"/>
      <c r="J33" s="332"/>
      <c r="K33" s="332"/>
      <c r="L33" s="332"/>
      <c r="M33" s="332"/>
    </row>
    <row r="34" ht="18" customHeight="1" spans="1:13">
      <c r="A34" s="332"/>
      <c r="B34" s="332"/>
      <c r="C34" s="332"/>
      <c r="D34" s="332"/>
      <c r="E34" s="332"/>
      <c r="F34" s="332"/>
      <c r="G34" s="332"/>
      <c r="H34" s="332"/>
      <c r="I34" s="332"/>
      <c r="J34" s="332"/>
      <c r="K34" s="332"/>
      <c r="L34" s="332"/>
      <c r="M34" s="332"/>
    </row>
    <row r="35" ht="18" customHeight="1" spans="1:13">
      <c r="A35" s="332"/>
      <c r="B35" s="332"/>
      <c r="C35" s="332"/>
      <c r="D35" s="332"/>
      <c r="E35" s="332"/>
      <c r="F35" s="332"/>
      <c r="G35" s="332"/>
      <c r="H35" s="332"/>
      <c r="I35" s="332"/>
      <c r="J35" s="332"/>
      <c r="K35" s="332"/>
      <c r="L35" s="332"/>
      <c r="M35" s="332"/>
    </row>
    <row r="36" ht="18" customHeight="1" spans="1:13">
      <c r="A36" s="332"/>
      <c r="B36" s="332"/>
      <c r="C36" s="332"/>
      <c r="D36" s="332"/>
      <c r="E36" s="332"/>
      <c r="F36" s="332"/>
      <c r="G36" s="332"/>
      <c r="H36" s="332"/>
      <c r="I36" s="332"/>
      <c r="J36" s="332"/>
      <c r="K36" s="332"/>
      <c r="L36" s="332"/>
      <c r="M36" s="332"/>
    </row>
    <row r="37" ht="18" customHeight="1" spans="1:13">
      <c r="A37" s="332"/>
      <c r="B37" s="332"/>
      <c r="C37" s="332"/>
      <c r="D37" s="332"/>
      <c r="E37" s="332"/>
      <c r="F37" s="332"/>
      <c r="G37" s="332"/>
      <c r="H37" s="332"/>
      <c r="I37" s="332"/>
      <c r="J37" s="332"/>
      <c r="K37" s="332"/>
      <c r="L37" s="332"/>
      <c r="M37" s="332"/>
    </row>
  </sheetData>
  <mergeCells count="21">
    <mergeCell ref="B4:C4"/>
    <mergeCell ref="E4:F4"/>
    <mergeCell ref="A16:B16"/>
    <mergeCell ref="D16:F16"/>
    <mergeCell ref="I16:J16"/>
    <mergeCell ref="L16:M16"/>
    <mergeCell ref="A17:B17"/>
    <mergeCell ref="D17:F17"/>
    <mergeCell ref="I17:J17"/>
    <mergeCell ref="L17:M17"/>
    <mergeCell ref="A18:B18"/>
    <mergeCell ref="D18:F18"/>
    <mergeCell ref="I18:J18"/>
    <mergeCell ref="L18:M18"/>
    <mergeCell ref="I19:J19"/>
    <mergeCell ref="L19:M19"/>
    <mergeCell ref="I20:J20"/>
    <mergeCell ref="A23:B23"/>
    <mergeCell ref="A26:B26"/>
    <mergeCell ref="A30:M37"/>
    <mergeCell ref="A6:M12"/>
  </mergeCells>
  <dataValidations count="1">
    <dataValidation type="list" allowBlank="1" showInputMessage="1" showErrorMessage="1" sqref="B4:C4">
      <formula1>"未完成的付款申请单,已完成的付款申请单"</formula1>
    </dataValidation>
  </dataValidations>
  <pageMargins left="0.25" right="0.25" top="0.21" bottom="0.19" header="0.2" footer="0.18"/>
  <pageSetup paperSize="9" scale="54" fitToHeight="0" orientation="portrait" horizontalDpi="1200" verticalDpi="12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D57"/>
  <sheetViews>
    <sheetView showGridLines="0" zoomScale="90" zoomScaleNormal="90" workbookViewId="0">
      <selection activeCell="C27" sqref="C27:F27"/>
    </sheetView>
  </sheetViews>
  <sheetFormatPr defaultColWidth="8.73333333333333" defaultRowHeight="16.5"/>
  <cols>
    <col min="1" max="2" width="7.13333333333333" style="1" customWidth="1"/>
    <col min="3" max="15" width="13.6" style="1" customWidth="1"/>
    <col min="16" max="16" width="5.73333333333333" style="1" customWidth="1"/>
    <col min="17" max="25" width="8.73333333333333" style="1"/>
    <col min="26" max="26" width="8.73333333333333" style="54"/>
    <col min="27" max="16384" width="8.73333333333333" style="1"/>
  </cols>
  <sheetData>
    <row r="1" s="23" customFormat="1" ht="25.15" customHeight="1" spans="1:26">
      <c r="A1" s="25" t="str">
        <f>J2</f>
        <v>付款申请/内容页</v>
      </c>
      <c r="B1" s="25"/>
      <c r="C1" s="25"/>
      <c r="D1" s="25"/>
      <c r="E1" s="25"/>
      <c r="I1" s="66" t="s">
        <v>14</v>
      </c>
      <c r="J1" s="141" t="str">
        <f>列表页!K1</f>
        <v>差旅和费用报销/付款申请</v>
      </c>
      <c r="K1" s="166"/>
      <c r="L1" s="167"/>
      <c r="Z1" s="172"/>
    </row>
    <row r="2" s="23" customFormat="1" ht="25.15" customHeight="1" spans="1:26">
      <c r="A2" s="25"/>
      <c r="B2" s="25"/>
      <c r="C2" s="25"/>
      <c r="D2" s="25"/>
      <c r="E2" s="25"/>
      <c r="I2" s="66" t="s">
        <v>16</v>
      </c>
      <c r="J2" s="70" t="s">
        <v>45</v>
      </c>
      <c r="K2" s="71"/>
      <c r="L2" s="72"/>
      <c r="Z2" s="172"/>
    </row>
    <row r="3" ht="18" customHeight="1" spans="13:15">
      <c r="M3" s="168"/>
      <c r="N3" s="168"/>
      <c r="O3" s="168"/>
    </row>
    <row r="4" ht="18" customHeight="1" spans="1:30">
      <c r="A4" s="215"/>
      <c r="B4" s="215"/>
      <c r="C4" s="215"/>
      <c r="D4" s="215"/>
      <c r="E4" s="215"/>
      <c r="F4" s="215"/>
      <c r="G4" s="215"/>
      <c r="H4" s="215"/>
      <c r="I4" s="263" t="s">
        <v>46</v>
      </c>
      <c r="J4" s="32" t="s">
        <v>47</v>
      </c>
      <c r="K4" s="32" t="s">
        <v>48</v>
      </c>
      <c r="L4" s="32" t="s">
        <v>49</v>
      </c>
      <c r="M4" s="168"/>
      <c r="N4" s="168"/>
      <c r="O4" s="168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</row>
    <row r="5" ht="18" customHeight="1" spans="8:30">
      <c r="H5" s="53"/>
      <c r="M5" s="168"/>
      <c r="N5" s="168"/>
      <c r="O5" s="168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</row>
    <row r="6" ht="18" customHeight="1" spans="1:30">
      <c r="A6" s="216" t="s">
        <v>50</v>
      </c>
      <c r="B6" s="216"/>
      <c r="C6" s="145" t="s">
        <v>51</v>
      </c>
      <c r="D6" s="145" t="s">
        <v>52</v>
      </c>
      <c r="E6" s="145" t="s">
        <v>53</v>
      </c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</row>
    <row r="7" ht="18" customHeight="1" spans="1:30">
      <c r="A7" s="31"/>
      <c r="B7" s="31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</row>
    <row r="8" ht="18" customHeight="1" spans="1:30">
      <c r="A8" s="31" t="s">
        <v>54</v>
      </c>
      <c r="B8" s="31"/>
      <c r="H8" s="31" t="s">
        <v>55</v>
      </c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</row>
    <row r="9" ht="18" customHeight="1" spans="1:30">
      <c r="A9" s="54" t="s">
        <v>56</v>
      </c>
      <c r="B9" s="54"/>
      <c r="D9" s="217" t="s">
        <v>57</v>
      </c>
      <c r="E9" s="218"/>
      <c r="F9" s="219"/>
      <c r="H9" s="52" t="s">
        <v>58</v>
      </c>
      <c r="J9" s="264" t="s">
        <v>59</v>
      </c>
      <c r="K9" s="265"/>
      <c r="L9" s="266"/>
      <c r="N9" s="267"/>
      <c r="O9" s="267"/>
      <c r="P9" s="267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</row>
    <row r="10" ht="18" customHeight="1" spans="1:30">
      <c r="A10" s="220" t="s">
        <v>60</v>
      </c>
      <c r="D10" s="221">
        <v>2</v>
      </c>
      <c r="E10" s="222"/>
      <c r="F10" s="223"/>
      <c r="H10" s="224" t="s">
        <v>61</v>
      </c>
      <c r="J10" s="268" t="s">
        <v>62</v>
      </c>
      <c r="K10" s="238"/>
      <c r="L10" s="239"/>
      <c r="N10" s="267"/>
      <c r="O10" s="267"/>
      <c r="P10" s="267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</row>
    <row r="11" ht="18" customHeight="1" spans="1:30">
      <c r="A11" s="220" t="s">
        <v>63</v>
      </c>
      <c r="B11" s="31"/>
      <c r="D11" s="225" t="s">
        <v>64</v>
      </c>
      <c r="E11" s="226"/>
      <c r="F11" s="227"/>
      <c r="H11" s="52" t="s">
        <v>65</v>
      </c>
      <c r="J11" s="264" t="s">
        <v>66</v>
      </c>
      <c r="K11" s="244"/>
      <c r="L11" s="245"/>
      <c r="N11" s="267"/>
      <c r="O11" s="267" t="s">
        <v>67</v>
      </c>
      <c r="P11" s="267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</row>
    <row r="12" ht="18" customHeight="1" spans="1:30">
      <c r="A12" s="54" t="s">
        <v>43</v>
      </c>
      <c r="D12" s="228"/>
      <c r="E12" s="229"/>
      <c r="F12" s="230"/>
      <c r="H12" s="52" t="s">
        <v>68</v>
      </c>
      <c r="J12" s="264" t="s">
        <v>66</v>
      </c>
      <c r="K12" s="244"/>
      <c r="L12" s="245"/>
      <c r="N12" s="267"/>
      <c r="O12" s="267"/>
      <c r="P12" s="267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</row>
    <row r="13" ht="18" customHeight="1" spans="4:30">
      <c r="D13" s="231"/>
      <c r="E13" s="232"/>
      <c r="F13" s="233"/>
      <c r="H13" s="52" t="s">
        <v>69</v>
      </c>
      <c r="J13" s="264" t="s">
        <v>66</v>
      </c>
      <c r="K13" s="244"/>
      <c r="L13" s="245"/>
      <c r="N13" s="267"/>
      <c r="O13" s="267"/>
      <c r="P13" s="267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</row>
    <row r="14" ht="18" customHeight="1" spans="1:30">
      <c r="A14" s="52" t="s">
        <v>70</v>
      </c>
      <c r="D14" s="234"/>
      <c r="E14" s="235"/>
      <c r="F14" s="236"/>
      <c r="N14" s="267"/>
      <c r="O14" s="267"/>
      <c r="P14" s="267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</row>
    <row r="15" ht="18" customHeight="1" spans="8:30">
      <c r="H15" s="54"/>
      <c r="J15" s="269"/>
      <c r="K15" s="269"/>
      <c r="L15" s="269"/>
      <c r="N15" s="267"/>
      <c r="O15" s="267"/>
      <c r="P15" s="267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</row>
    <row r="16" ht="18" customHeight="1" spans="1:30">
      <c r="A16" s="31" t="s">
        <v>71</v>
      </c>
      <c r="F16" s="149"/>
      <c r="G16" s="149"/>
      <c r="H16" s="31" t="s">
        <v>72</v>
      </c>
      <c r="I16" s="149"/>
      <c r="J16" s="149"/>
      <c r="K16" s="149"/>
      <c r="L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</row>
    <row r="17" ht="18" customHeight="1" spans="1:30">
      <c r="A17" s="54" t="s">
        <v>73</v>
      </c>
      <c r="D17" s="237" t="s">
        <v>34</v>
      </c>
      <c r="E17" s="238"/>
      <c r="F17" s="239"/>
      <c r="H17" s="150" t="s">
        <v>74</v>
      </c>
      <c r="I17" s="149"/>
      <c r="J17" s="270" t="s">
        <v>75</v>
      </c>
      <c r="K17" s="271"/>
      <c r="L17" s="272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</row>
    <row r="18" ht="18" customHeight="1" spans="1:30">
      <c r="A18" s="52" t="s">
        <v>76</v>
      </c>
      <c r="D18" s="240" t="s">
        <v>77</v>
      </c>
      <c r="E18" s="241"/>
      <c r="F18" s="242"/>
      <c r="G18" s="52" t="s">
        <v>78</v>
      </c>
      <c r="H18" s="150" t="s">
        <v>79</v>
      </c>
      <c r="J18" s="270" t="s">
        <v>80</v>
      </c>
      <c r="K18" s="271"/>
      <c r="L18" s="272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</row>
    <row r="19" ht="18" customHeight="1" spans="1:30">
      <c r="A19" s="52" t="s">
        <v>81</v>
      </c>
      <c r="D19" s="240" t="s">
        <v>82</v>
      </c>
      <c r="E19" s="241"/>
      <c r="F19" s="242"/>
      <c r="G19" s="52" t="s">
        <v>78</v>
      </c>
      <c r="H19" s="150" t="s">
        <v>83</v>
      </c>
      <c r="J19" s="270" t="s">
        <v>75</v>
      </c>
      <c r="K19" s="271"/>
      <c r="L19" s="272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</row>
    <row r="20" ht="18" customHeight="1" spans="1:30">
      <c r="A20" s="54" t="s">
        <v>84</v>
      </c>
      <c r="D20" s="243">
        <v>12300098</v>
      </c>
      <c r="E20" s="244"/>
      <c r="F20" s="245"/>
      <c r="G20" s="52" t="s">
        <v>78</v>
      </c>
      <c r="H20" s="150" t="s">
        <v>85</v>
      </c>
      <c r="J20" s="270" t="s">
        <v>80</v>
      </c>
      <c r="K20" s="271"/>
      <c r="L20" s="272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</row>
    <row r="21" ht="18" customHeight="1" spans="7:30">
      <c r="G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</row>
    <row r="22" ht="18" customHeight="1" spans="7:30">
      <c r="G22" s="149"/>
      <c r="H22" s="150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</row>
    <row r="23" ht="18" customHeight="1" spans="7:30">
      <c r="G23" s="149"/>
      <c r="H23" s="54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</row>
    <row r="24" ht="18" customHeight="1" spans="1:30">
      <c r="A24" s="78" t="s">
        <v>86</v>
      </c>
      <c r="B24" s="78"/>
      <c r="C24" s="54"/>
      <c r="G24" s="149"/>
      <c r="H24" s="54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</row>
    <row r="25" ht="18" customHeight="1" spans="3:30">
      <c r="C25" s="52" t="s">
        <v>87</v>
      </c>
      <c r="G25" s="246" t="s">
        <v>88</v>
      </c>
      <c r="H25" s="54"/>
      <c r="K25" s="273" t="s">
        <v>89</v>
      </c>
      <c r="L25" s="273" t="s">
        <v>90</v>
      </c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</row>
    <row r="26" ht="18" customHeight="1" spans="1:30">
      <c r="A26" s="247"/>
      <c r="B26" s="248" t="s">
        <v>91</v>
      </c>
      <c r="C26" s="249" t="s">
        <v>92</v>
      </c>
      <c r="D26" s="250"/>
      <c r="E26" s="250"/>
      <c r="F26" s="251"/>
      <c r="G26" s="252" t="s">
        <v>93</v>
      </c>
      <c r="H26" s="253"/>
      <c r="I26" s="253"/>
      <c r="J26" s="274"/>
      <c r="K26" s="249" t="s">
        <v>94</v>
      </c>
      <c r="L26" s="275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</row>
    <row r="27" ht="18" customHeight="1" spans="1:30">
      <c r="A27" s="254" t="s">
        <v>95</v>
      </c>
      <c r="B27" s="255"/>
      <c r="C27" s="256" t="s">
        <v>96</v>
      </c>
      <c r="D27" s="257"/>
      <c r="E27" s="257"/>
      <c r="F27" s="258"/>
      <c r="G27" s="259" t="s">
        <v>97</v>
      </c>
      <c r="H27" s="260"/>
      <c r="I27" s="260"/>
      <c r="J27" s="276"/>
      <c r="K27" s="277">
        <v>1</v>
      </c>
      <c r="L27" s="258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</row>
    <row r="28" ht="18" customHeight="1" spans="7:30">
      <c r="G28" s="149"/>
      <c r="H28" s="54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</row>
    <row r="29" ht="18" customHeight="1" spans="7:30">
      <c r="G29" s="149"/>
      <c r="H29" s="54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</row>
    <row r="30" ht="18" customHeight="1" spans="5:7">
      <c r="E30" s="52"/>
      <c r="G30" s="149"/>
    </row>
    <row r="31" ht="18" customHeight="1" spans="1:30">
      <c r="A31" s="261" t="s">
        <v>98</v>
      </c>
      <c r="B31" s="49"/>
      <c r="C31" s="49"/>
      <c r="D31" s="49"/>
      <c r="E31" s="49"/>
      <c r="F31" s="49"/>
      <c r="G31" s="49"/>
      <c r="H31" s="49"/>
      <c r="I31" s="262"/>
      <c r="J31" s="262"/>
      <c r="K31" s="262"/>
      <c r="L31" s="262"/>
      <c r="M31" s="262"/>
      <c r="N31" s="262"/>
      <c r="O31" s="262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</row>
    <row r="32" ht="18" customHeight="1" spans="1:30">
      <c r="A32" s="49"/>
      <c r="B32" s="49"/>
      <c r="C32" s="49"/>
      <c r="D32" s="49"/>
      <c r="E32" s="49"/>
      <c r="F32" s="49"/>
      <c r="G32" s="49"/>
      <c r="H32" s="49"/>
      <c r="I32" s="262"/>
      <c r="J32" s="262"/>
      <c r="K32" s="262"/>
      <c r="L32" s="262"/>
      <c r="M32" s="262"/>
      <c r="N32" s="262"/>
      <c r="O32" s="262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</row>
    <row r="33" ht="18" customHeight="1" spans="1:30">
      <c r="A33" s="49"/>
      <c r="B33" s="49"/>
      <c r="C33" s="49"/>
      <c r="D33" s="49"/>
      <c r="E33" s="49"/>
      <c r="F33" s="49"/>
      <c r="G33" s="49"/>
      <c r="H33" s="49"/>
      <c r="I33" s="262"/>
      <c r="J33" s="262"/>
      <c r="K33" s="262"/>
      <c r="L33" s="262"/>
      <c r="M33" s="262"/>
      <c r="N33" s="262"/>
      <c r="O33" s="262"/>
      <c r="P33" s="84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</row>
    <row r="34" ht="18" customHeight="1" spans="1:30">
      <c r="A34" s="49"/>
      <c r="B34" s="49"/>
      <c r="C34" s="49"/>
      <c r="D34" s="49"/>
      <c r="E34" s="49"/>
      <c r="F34" s="49"/>
      <c r="G34" s="49"/>
      <c r="H34" s="49"/>
      <c r="I34" s="262"/>
      <c r="J34" s="262"/>
      <c r="K34" s="262"/>
      <c r="L34" s="262"/>
      <c r="M34" s="262"/>
      <c r="N34" s="262"/>
      <c r="O34" s="262"/>
      <c r="P34" s="84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</row>
    <row r="35" ht="18" customHeight="1" spans="1:30">
      <c r="A35" s="49"/>
      <c r="B35" s="49"/>
      <c r="C35" s="49"/>
      <c r="D35" s="49"/>
      <c r="E35" s="49"/>
      <c r="F35" s="49"/>
      <c r="G35" s="49"/>
      <c r="H35" s="49"/>
      <c r="I35" s="262"/>
      <c r="J35" s="262"/>
      <c r="K35" s="262"/>
      <c r="L35" s="262"/>
      <c r="M35" s="262"/>
      <c r="N35" s="262"/>
      <c r="O35" s="262"/>
      <c r="P35" s="84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</row>
    <row r="36" ht="18" customHeight="1" spans="1:30">
      <c r="A36" s="49"/>
      <c r="B36" s="49"/>
      <c r="C36" s="49"/>
      <c r="D36" s="49"/>
      <c r="E36" s="49"/>
      <c r="F36" s="49"/>
      <c r="G36" s="49"/>
      <c r="H36" s="49"/>
      <c r="I36" s="262"/>
      <c r="J36" s="262"/>
      <c r="K36" s="262"/>
      <c r="L36" s="262"/>
      <c r="M36" s="262"/>
      <c r="N36" s="262"/>
      <c r="O36" s="262"/>
      <c r="P36" s="84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</row>
    <row r="37" ht="18" customHeight="1" spans="1:30">
      <c r="A37" s="49"/>
      <c r="B37" s="49"/>
      <c r="C37" s="49"/>
      <c r="D37" s="49"/>
      <c r="E37" s="49"/>
      <c r="F37" s="49"/>
      <c r="G37" s="49"/>
      <c r="H37" s="49"/>
      <c r="I37" s="262"/>
      <c r="J37" s="262"/>
      <c r="K37" s="262"/>
      <c r="L37" s="262"/>
      <c r="M37" s="262"/>
      <c r="N37" s="262"/>
      <c r="O37" s="262"/>
      <c r="P37" s="84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</row>
    <row r="38" ht="18" customHeight="1" spans="1:30">
      <c r="A38" s="49"/>
      <c r="B38" s="49"/>
      <c r="C38" s="49"/>
      <c r="D38" s="49"/>
      <c r="E38" s="49"/>
      <c r="F38" s="49"/>
      <c r="G38" s="49"/>
      <c r="H38" s="49"/>
      <c r="I38" s="262"/>
      <c r="J38" s="262"/>
      <c r="K38" s="262"/>
      <c r="L38" s="262"/>
      <c r="M38" s="262"/>
      <c r="N38" s="262"/>
      <c r="O38" s="262"/>
      <c r="P38" s="84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</row>
    <row r="39" ht="18" customHeight="1" spans="1:30">
      <c r="A39" s="49"/>
      <c r="B39" s="49"/>
      <c r="C39" s="49"/>
      <c r="D39" s="49"/>
      <c r="E39" s="49"/>
      <c r="F39" s="49"/>
      <c r="G39" s="49"/>
      <c r="H39" s="49"/>
      <c r="I39" s="262"/>
      <c r="J39" s="262"/>
      <c r="K39" s="262"/>
      <c r="L39" s="262"/>
      <c r="M39" s="262"/>
      <c r="N39" s="262"/>
      <c r="O39" s="262"/>
      <c r="P39" s="84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</row>
    <row r="40" ht="18" customHeight="1" spans="1:30">
      <c r="A40" s="49"/>
      <c r="B40" s="49"/>
      <c r="C40" s="49"/>
      <c r="D40" s="49"/>
      <c r="E40" s="49"/>
      <c r="F40" s="49"/>
      <c r="G40" s="49"/>
      <c r="H40" s="49"/>
      <c r="I40" s="262"/>
      <c r="J40" s="262"/>
      <c r="K40" s="262"/>
      <c r="L40" s="262"/>
      <c r="M40" s="262"/>
      <c r="N40" s="262"/>
      <c r="O40" s="262"/>
      <c r="P40" s="84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</row>
    <row r="41" ht="18" customHeight="1" spans="1:30">
      <c r="A41" s="49"/>
      <c r="B41" s="49"/>
      <c r="C41" s="49"/>
      <c r="D41" s="49"/>
      <c r="E41" s="49"/>
      <c r="F41" s="49"/>
      <c r="G41" s="49"/>
      <c r="H41" s="49"/>
      <c r="I41" s="262"/>
      <c r="J41" s="262"/>
      <c r="K41" s="262"/>
      <c r="L41" s="262"/>
      <c r="M41" s="262"/>
      <c r="N41" s="262"/>
      <c r="O41" s="262"/>
      <c r="P41" s="84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</row>
    <row r="42" ht="18" customHeight="1" spans="1:30">
      <c r="A42" s="49"/>
      <c r="B42" s="49"/>
      <c r="C42" s="49"/>
      <c r="D42" s="49"/>
      <c r="E42" s="49"/>
      <c r="F42" s="49"/>
      <c r="G42" s="49"/>
      <c r="H42" s="49"/>
      <c r="I42" s="262"/>
      <c r="J42" s="262"/>
      <c r="K42" s="262"/>
      <c r="L42" s="262"/>
      <c r="M42" s="262"/>
      <c r="N42" s="262"/>
      <c r="O42" s="262"/>
      <c r="P42" s="84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</row>
    <row r="43" ht="18" customHeight="1" spans="1:30">
      <c r="A43" s="49"/>
      <c r="B43" s="49"/>
      <c r="C43" s="49"/>
      <c r="D43" s="49"/>
      <c r="E43" s="49"/>
      <c r="F43" s="49"/>
      <c r="G43" s="49"/>
      <c r="H43" s="49"/>
      <c r="I43" s="262"/>
      <c r="J43" s="262"/>
      <c r="K43" s="262"/>
      <c r="L43" s="262"/>
      <c r="M43" s="262"/>
      <c r="N43" s="262"/>
      <c r="O43" s="262"/>
      <c r="P43" s="84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</row>
    <row r="44" ht="18" customHeight="1" spans="1:30">
      <c r="A44" s="49"/>
      <c r="B44" s="49"/>
      <c r="C44" s="49"/>
      <c r="D44" s="49"/>
      <c r="E44" s="49"/>
      <c r="F44" s="49"/>
      <c r="G44" s="49"/>
      <c r="H44" s="49"/>
      <c r="I44" s="262"/>
      <c r="J44" s="262"/>
      <c r="K44" s="262"/>
      <c r="L44" s="262"/>
      <c r="M44" s="262"/>
      <c r="N44" s="262"/>
      <c r="O44" s="262"/>
      <c r="P44" s="84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</row>
    <row r="45" ht="18" customHeight="1" spans="1:30">
      <c r="A45" s="49"/>
      <c r="B45" s="49"/>
      <c r="C45" s="49"/>
      <c r="D45" s="49"/>
      <c r="E45" s="49"/>
      <c r="F45" s="49"/>
      <c r="G45" s="49"/>
      <c r="H45" s="49"/>
      <c r="I45" s="262"/>
      <c r="J45" s="262"/>
      <c r="K45" s="262"/>
      <c r="L45" s="262"/>
      <c r="M45" s="262"/>
      <c r="N45" s="262"/>
      <c r="O45" s="262"/>
      <c r="P45" s="84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</row>
    <row r="46" ht="18" customHeight="1" spans="1:30">
      <c r="A46" s="49"/>
      <c r="B46" s="49"/>
      <c r="C46" s="49"/>
      <c r="D46" s="49"/>
      <c r="E46" s="49"/>
      <c r="F46" s="49"/>
      <c r="G46" s="49"/>
      <c r="H46" s="49"/>
      <c r="I46" s="262"/>
      <c r="J46" s="262"/>
      <c r="K46" s="262"/>
      <c r="L46" s="262"/>
      <c r="M46" s="262"/>
      <c r="N46" s="262"/>
      <c r="O46" s="262"/>
      <c r="P46" s="84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</row>
    <row r="47" ht="18" customHeight="1" spans="1:15">
      <c r="A47" s="262"/>
      <c r="B47" s="262"/>
      <c r="C47" s="262"/>
      <c r="D47" s="262"/>
      <c r="E47" s="262"/>
      <c r="F47" s="262"/>
      <c r="G47" s="262"/>
      <c r="H47" s="262"/>
      <c r="I47" s="278"/>
      <c r="J47" s="279"/>
      <c r="K47" s="279"/>
      <c r="L47" s="279"/>
      <c r="M47" s="279"/>
      <c r="N47" s="279"/>
      <c r="O47" s="280"/>
    </row>
    <row r="48" ht="18" customHeight="1" spans="1:15">
      <c r="A48" s="262"/>
      <c r="B48" s="262"/>
      <c r="C48" s="262"/>
      <c r="D48" s="262"/>
      <c r="E48" s="262"/>
      <c r="F48" s="262"/>
      <c r="G48" s="262"/>
      <c r="H48" s="262"/>
      <c r="I48" s="281"/>
      <c r="J48" s="282"/>
      <c r="K48" s="282"/>
      <c r="L48" s="282"/>
      <c r="M48" s="282"/>
      <c r="N48" s="282"/>
      <c r="O48" s="283"/>
    </row>
    <row r="49" ht="18" customHeight="1" spans="1:15">
      <c r="A49" s="262"/>
      <c r="B49" s="262"/>
      <c r="C49" s="262"/>
      <c r="D49" s="262"/>
      <c r="E49" s="262"/>
      <c r="F49" s="262"/>
      <c r="G49" s="262"/>
      <c r="H49" s="262"/>
      <c r="I49" s="281"/>
      <c r="J49" s="282"/>
      <c r="K49" s="282"/>
      <c r="L49" s="282"/>
      <c r="M49" s="282"/>
      <c r="N49" s="282"/>
      <c r="O49" s="283"/>
    </row>
    <row r="50" ht="18" customHeight="1" spans="1:15">
      <c r="A50" s="262"/>
      <c r="B50" s="262"/>
      <c r="C50" s="262"/>
      <c r="D50" s="262"/>
      <c r="E50" s="262"/>
      <c r="F50" s="262"/>
      <c r="G50" s="262"/>
      <c r="H50" s="262"/>
      <c r="I50" s="281"/>
      <c r="J50" s="282"/>
      <c r="K50" s="282"/>
      <c r="L50" s="282"/>
      <c r="M50" s="282"/>
      <c r="N50" s="282"/>
      <c r="O50" s="283"/>
    </row>
    <row r="51" ht="18" customHeight="1" spans="1:15">
      <c r="A51" s="262"/>
      <c r="B51" s="262"/>
      <c r="C51" s="262"/>
      <c r="D51" s="262"/>
      <c r="E51" s="262"/>
      <c r="F51" s="262"/>
      <c r="G51" s="262"/>
      <c r="H51" s="262"/>
      <c r="I51" s="281"/>
      <c r="J51" s="282"/>
      <c r="K51" s="282"/>
      <c r="L51" s="282"/>
      <c r="M51" s="282"/>
      <c r="N51" s="282"/>
      <c r="O51" s="283"/>
    </row>
    <row r="52" ht="18" customHeight="1" spans="1:15">
      <c r="A52" s="262"/>
      <c r="B52" s="262"/>
      <c r="C52" s="262"/>
      <c r="D52" s="262"/>
      <c r="E52" s="262"/>
      <c r="F52" s="262"/>
      <c r="G52" s="262"/>
      <c r="H52" s="262"/>
      <c r="I52" s="281"/>
      <c r="J52" s="282"/>
      <c r="K52" s="282"/>
      <c r="L52" s="282"/>
      <c r="M52" s="282"/>
      <c r="N52" s="282"/>
      <c r="O52" s="283"/>
    </row>
    <row r="53" ht="18" customHeight="1" spans="1:15">
      <c r="A53" s="262"/>
      <c r="B53" s="262"/>
      <c r="C53" s="262"/>
      <c r="D53" s="262"/>
      <c r="E53" s="262"/>
      <c r="F53" s="262"/>
      <c r="G53" s="262"/>
      <c r="H53" s="262"/>
      <c r="I53" s="281"/>
      <c r="J53" s="282"/>
      <c r="K53" s="282"/>
      <c r="L53" s="282"/>
      <c r="M53" s="282"/>
      <c r="N53" s="282"/>
      <c r="O53" s="283"/>
    </row>
    <row r="54" ht="18" customHeight="1" spans="1:15">
      <c r="A54" s="262"/>
      <c r="B54" s="262"/>
      <c r="C54" s="262"/>
      <c r="D54" s="262"/>
      <c r="E54" s="262"/>
      <c r="F54" s="262"/>
      <c r="G54" s="262"/>
      <c r="H54" s="262"/>
      <c r="I54" s="284"/>
      <c r="J54" s="285"/>
      <c r="K54" s="285"/>
      <c r="L54" s="285"/>
      <c r="M54" s="285"/>
      <c r="N54" s="285"/>
      <c r="O54" s="286"/>
    </row>
    <row r="56" spans="9:12">
      <c r="I56" s="149"/>
      <c r="J56" s="149"/>
      <c r="K56" s="149"/>
      <c r="L56" s="149"/>
    </row>
    <row r="57" spans="9:12">
      <c r="I57" s="149"/>
      <c r="J57" s="149"/>
      <c r="K57" s="149"/>
      <c r="L57" s="149"/>
    </row>
  </sheetData>
  <mergeCells count="12">
    <mergeCell ref="J1:L1"/>
    <mergeCell ref="A6:B6"/>
    <mergeCell ref="A24:B24"/>
    <mergeCell ref="C26:F26"/>
    <mergeCell ref="G26:J26"/>
    <mergeCell ref="K26:L26"/>
    <mergeCell ref="C27:F27"/>
    <mergeCell ref="G27:J27"/>
    <mergeCell ref="K27:L27"/>
    <mergeCell ref="A1:E2"/>
    <mergeCell ref="I47:O54"/>
    <mergeCell ref="A31:H46"/>
  </mergeCells>
  <dataValidations count="2">
    <dataValidation type="list" allowBlank="1" showInputMessage="1" showErrorMessage="1" sqref="C27:F27">
      <formula1>"供应商,部门,客户"</formula1>
    </dataValidation>
    <dataValidation type="list" allowBlank="1" showInputMessage="1" showErrorMessage="1" sqref="G27:J27">
      <formula1>" V100018 - 广州市腾越纸品有限公司,V100282 - 北京田梅雨办公家具有限公司, V100274 - 北京建铭合力空调设备有限公司"</formula1>
    </dataValidation>
  </dataValidations>
  <pageMargins left="0.25" right="0.25" top="0.34" bottom="0.37" header="0.3" footer="0.3"/>
  <pageSetup paperSize="9" scale="64" fitToHeight="0" orientation="portrait" horizontalDpi="1200" verticalDpi="12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B39"/>
  <sheetViews>
    <sheetView showGridLines="0" tabSelected="1" zoomScale="90" zoomScaleNormal="90" topLeftCell="A9" workbookViewId="0">
      <selection activeCell="L32" sqref="L32"/>
    </sheetView>
  </sheetViews>
  <sheetFormatPr defaultColWidth="8.73333333333333" defaultRowHeight="16.5"/>
  <cols>
    <col min="1" max="12" width="12.6" style="83" customWidth="1"/>
    <col min="13" max="13" width="13.6" style="83" customWidth="1"/>
    <col min="14" max="14" width="5.73333333333333" style="83" customWidth="1"/>
    <col min="15" max="23" width="8.73333333333333" style="83"/>
    <col min="24" max="24" width="8.73333333333333" style="84"/>
    <col min="25" max="16384" width="8.73333333333333" style="83"/>
  </cols>
  <sheetData>
    <row r="1" s="82" customFormat="1" ht="25.15" customHeight="1" spans="1:24">
      <c r="A1" s="25" t="str">
        <f>H2</f>
        <v>付款申请/内容页</v>
      </c>
      <c r="B1" s="25"/>
      <c r="C1" s="25"/>
      <c r="D1" s="25"/>
      <c r="G1" s="85" t="s">
        <v>14</v>
      </c>
      <c r="H1" s="173" t="s">
        <v>99</v>
      </c>
      <c r="I1" s="173"/>
      <c r="J1" s="173"/>
      <c r="X1" s="140"/>
    </row>
    <row r="2" s="82" customFormat="1" ht="25.15" customHeight="1" spans="1:24">
      <c r="A2" s="25"/>
      <c r="B2" s="25"/>
      <c r="C2" s="25"/>
      <c r="D2" s="25"/>
      <c r="G2" s="85" t="s">
        <v>16</v>
      </c>
      <c r="H2" s="174" t="s">
        <v>45</v>
      </c>
      <c r="I2" s="174"/>
      <c r="J2" s="174"/>
      <c r="X2" s="140"/>
    </row>
    <row r="3" ht="18" customHeight="1" spans="12:13">
      <c r="L3" s="135"/>
      <c r="M3" s="135"/>
    </row>
    <row r="4" ht="18" customHeight="1" spans="1:13">
      <c r="A4" s="175"/>
      <c r="B4" s="175"/>
      <c r="C4" s="175"/>
      <c r="D4" s="175"/>
      <c r="E4" s="175"/>
      <c r="F4" s="175"/>
      <c r="G4" s="176" t="s">
        <v>46</v>
      </c>
      <c r="H4" s="177" t="s">
        <v>47</v>
      </c>
      <c r="I4" s="177" t="s">
        <v>48</v>
      </c>
      <c r="J4" s="177" t="s">
        <v>49</v>
      </c>
      <c r="L4" s="135"/>
      <c r="M4" s="135"/>
    </row>
    <row r="5" ht="18" customHeight="1" spans="12:13">
      <c r="L5" s="135"/>
      <c r="M5" s="135"/>
    </row>
    <row r="6" ht="18" customHeight="1" spans="1:28">
      <c r="A6" s="94" t="s">
        <v>50</v>
      </c>
      <c r="B6" s="178" t="s">
        <v>51</v>
      </c>
      <c r="C6" s="95" t="s">
        <v>100</v>
      </c>
      <c r="D6" s="95" t="s">
        <v>53</v>
      </c>
      <c r="F6" s="90"/>
      <c r="G6" s="90"/>
      <c r="H6" s="90"/>
      <c r="I6" s="90"/>
      <c r="J6" s="90"/>
      <c r="K6" s="90"/>
      <c r="L6" s="135"/>
      <c r="M6" s="135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ht="18" customHeight="1" spans="7:28">
      <c r="G7" s="96"/>
      <c r="L7" s="135"/>
      <c r="M7" s="135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</row>
    <row r="8" ht="18" customHeight="1" spans="1:28">
      <c r="A8" s="179"/>
      <c r="B8" s="180"/>
      <c r="C8" s="177" t="s">
        <v>20</v>
      </c>
      <c r="I8" s="177" t="s">
        <v>89</v>
      </c>
      <c r="J8" s="177" t="s">
        <v>90</v>
      </c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</row>
    <row r="9" ht="18" customHeight="1" spans="14:28"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</row>
    <row r="10" s="54" customFormat="1" ht="18" customHeight="1" spans="1:28">
      <c r="A10" s="181"/>
      <c r="B10" s="182" t="s">
        <v>91</v>
      </c>
      <c r="C10" s="183" t="s">
        <v>101</v>
      </c>
      <c r="D10" s="184" t="s">
        <v>102</v>
      </c>
      <c r="E10" s="184" t="s">
        <v>103</v>
      </c>
      <c r="F10" s="184"/>
      <c r="G10" s="185" t="s">
        <v>104</v>
      </c>
      <c r="H10" s="185" t="s">
        <v>105</v>
      </c>
      <c r="I10" s="185" t="s">
        <v>106</v>
      </c>
      <c r="J10" s="207" t="s">
        <v>107</v>
      </c>
      <c r="K10" s="208" t="s">
        <v>108</v>
      </c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</row>
    <row r="11" s="54" customFormat="1" ht="18" customHeight="1" spans="1:11">
      <c r="A11" s="186"/>
      <c r="B11" s="187">
        <v>1</v>
      </c>
      <c r="C11" s="188" t="s">
        <v>109</v>
      </c>
      <c r="D11" s="189">
        <v>43836</v>
      </c>
      <c r="E11" s="190" t="s">
        <v>110</v>
      </c>
      <c r="F11" s="190"/>
      <c r="G11" s="188">
        <v>285.25</v>
      </c>
      <c r="H11" s="191">
        <v>0.06</v>
      </c>
      <c r="I11" s="188">
        <v>285.25</v>
      </c>
      <c r="J11" s="210">
        <f>G11+I11</f>
        <v>570.5</v>
      </c>
      <c r="K11" s="211" t="s">
        <v>111</v>
      </c>
    </row>
    <row r="12" ht="18" customHeight="1" spans="1:13">
      <c r="A12" s="84"/>
      <c r="C12" s="98"/>
      <c r="D12" s="192"/>
      <c r="E12" s="52" t="s">
        <v>112</v>
      </c>
      <c r="G12" s="96" t="s">
        <v>113</v>
      </c>
      <c r="H12" s="96" t="s">
        <v>114</v>
      </c>
      <c r="I12" s="96" t="s">
        <v>113</v>
      </c>
      <c r="J12" s="96" t="s">
        <v>113</v>
      </c>
      <c r="M12" s="96"/>
    </row>
    <row r="13" ht="18" customHeight="1" spans="8:11">
      <c r="H13" s="149"/>
      <c r="I13" s="149"/>
      <c r="J13" s="149"/>
      <c r="K13" s="149"/>
    </row>
    <row r="14" ht="18" customHeight="1" spans="1:28">
      <c r="A14" s="97" t="s">
        <v>115</v>
      </c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</row>
    <row r="15" ht="18" customHeight="1" spans="1:9">
      <c r="A15" s="193" t="s">
        <v>116</v>
      </c>
      <c r="B15" s="194"/>
      <c r="C15" s="111"/>
      <c r="D15" s="111"/>
      <c r="E15" s="111"/>
      <c r="F15" s="111"/>
      <c r="G15" s="111"/>
      <c r="H15" s="111"/>
      <c r="I15" s="111"/>
    </row>
    <row r="16" ht="18" customHeight="1" spans="1:9">
      <c r="A16" s="117"/>
      <c r="B16" s="117"/>
      <c r="C16" s="117"/>
      <c r="D16" s="117"/>
      <c r="E16" s="117"/>
      <c r="F16" s="195"/>
      <c r="G16" s="195"/>
      <c r="H16" s="117"/>
      <c r="I16" s="117"/>
    </row>
    <row r="17" ht="18" customHeight="1" spans="1:5">
      <c r="A17" s="196" t="s">
        <v>117</v>
      </c>
      <c r="B17" s="197"/>
      <c r="C17" s="198"/>
      <c r="D17" s="199"/>
      <c r="E17" s="117"/>
    </row>
    <row r="18" ht="18" customHeight="1" spans="1:4">
      <c r="A18" s="200" t="s">
        <v>118</v>
      </c>
      <c r="B18" s="197"/>
      <c r="C18" s="198"/>
      <c r="D18" s="199"/>
    </row>
    <row r="19" ht="18" customHeight="1"/>
    <row r="20" ht="18" customHeight="1"/>
    <row r="21" ht="22.9" customHeight="1" spans="1:10">
      <c r="A21" s="201" t="s">
        <v>119</v>
      </c>
      <c r="B21" s="202"/>
      <c r="C21" s="202"/>
      <c r="D21" s="202"/>
      <c r="E21" s="202"/>
      <c r="F21" s="202"/>
      <c r="G21" s="202"/>
      <c r="H21" s="202"/>
      <c r="I21" s="202"/>
      <c r="J21" s="212"/>
    </row>
    <row r="22" ht="22.9" customHeight="1" spans="1:10">
      <c r="A22" s="203"/>
      <c r="B22" s="204"/>
      <c r="C22" s="204"/>
      <c r="D22" s="204"/>
      <c r="E22" s="204"/>
      <c r="F22" s="204"/>
      <c r="G22" s="204"/>
      <c r="H22" s="204"/>
      <c r="I22" s="204"/>
      <c r="J22" s="213"/>
    </row>
    <row r="23" ht="22.9" customHeight="1" spans="1:10">
      <c r="A23" s="203"/>
      <c r="B23" s="204"/>
      <c r="C23" s="204"/>
      <c r="D23" s="204"/>
      <c r="E23" s="204"/>
      <c r="F23" s="204"/>
      <c r="G23" s="204"/>
      <c r="H23" s="204"/>
      <c r="I23" s="204"/>
      <c r="J23" s="213"/>
    </row>
    <row r="24" ht="22.9" customHeight="1" spans="1:10">
      <c r="A24" s="203"/>
      <c r="B24" s="204"/>
      <c r="C24" s="204"/>
      <c r="D24" s="204"/>
      <c r="E24" s="204"/>
      <c r="F24" s="204"/>
      <c r="G24" s="204"/>
      <c r="H24" s="204"/>
      <c r="I24" s="204"/>
      <c r="J24" s="213"/>
    </row>
    <row r="25" ht="22.9" customHeight="1" spans="1:10">
      <c r="A25" s="203"/>
      <c r="B25" s="204"/>
      <c r="C25" s="204"/>
      <c r="D25" s="204"/>
      <c r="E25" s="204"/>
      <c r="F25" s="204"/>
      <c r="G25" s="204"/>
      <c r="H25" s="204"/>
      <c r="I25" s="204"/>
      <c r="J25" s="213"/>
    </row>
    <row r="26" ht="22.9" customHeight="1" spans="1:10">
      <c r="A26" s="203"/>
      <c r="B26" s="204"/>
      <c r="C26" s="204"/>
      <c r="D26" s="204"/>
      <c r="E26" s="204"/>
      <c r="F26" s="204"/>
      <c r="G26" s="204"/>
      <c r="H26" s="204"/>
      <c r="I26" s="204"/>
      <c r="J26" s="213"/>
    </row>
    <row r="27" ht="22.9" customHeight="1" spans="1:10">
      <c r="A27" s="203"/>
      <c r="B27" s="204"/>
      <c r="C27" s="204"/>
      <c r="D27" s="204"/>
      <c r="E27" s="204"/>
      <c r="F27" s="204"/>
      <c r="G27" s="204"/>
      <c r="H27" s="204"/>
      <c r="I27" s="204"/>
      <c r="J27" s="213"/>
    </row>
    <row r="28" ht="22.9" customHeight="1" spans="1:10">
      <c r="A28" s="203"/>
      <c r="B28" s="204"/>
      <c r="C28" s="204"/>
      <c r="D28" s="204"/>
      <c r="E28" s="204"/>
      <c r="F28" s="204"/>
      <c r="G28" s="204"/>
      <c r="H28" s="204"/>
      <c r="I28" s="204"/>
      <c r="J28" s="213"/>
    </row>
    <row r="29" ht="22.9" customHeight="1" spans="1:10">
      <c r="A29" s="203"/>
      <c r="B29" s="204"/>
      <c r="C29" s="204"/>
      <c r="D29" s="204"/>
      <c r="E29" s="204"/>
      <c r="F29" s="204"/>
      <c r="G29" s="204"/>
      <c r="H29" s="204"/>
      <c r="I29" s="204"/>
      <c r="J29" s="213"/>
    </row>
    <row r="30" ht="22.9" customHeight="1" spans="1:10">
      <c r="A30" s="203"/>
      <c r="B30" s="204"/>
      <c r="C30" s="204"/>
      <c r="D30" s="204"/>
      <c r="E30" s="204"/>
      <c r="F30" s="204"/>
      <c r="G30" s="204"/>
      <c r="H30" s="204"/>
      <c r="I30" s="204"/>
      <c r="J30" s="213"/>
    </row>
    <row r="31" ht="22.9" customHeight="1" spans="1:10">
      <c r="A31" s="203"/>
      <c r="B31" s="204"/>
      <c r="C31" s="204"/>
      <c r="D31" s="204"/>
      <c r="E31" s="204"/>
      <c r="F31" s="204"/>
      <c r="G31" s="204"/>
      <c r="H31" s="204"/>
      <c r="I31" s="204"/>
      <c r="J31" s="213"/>
    </row>
    <row r="32" ht="22.9" customHeight="1" spans="1:10">
      <c r="A32" s="203"/>
      <c r="B32" s="204"/>
      <c r="C32" s="204"/>
      <c r="D32" s="204"/>
      <c r="E32" s="204"/>
      <c r="F32" s="204"/>
      <c r="G32" s="204"/>
      <c r="H32" s="204"/>
      <c r="I32" s="204"/>
      <c r="J32" s="213"/>
    </row>
    <row r="33" ht="22.9" customHeight="1" spans="1:10">
      <c r="A33" s="203"/>
      <c r="B33" s="204"/>
      <c r="C33" s="204"/>
      <c r="D33" s="204"/>
      <c r="E33" s="204"/>
      <c r="F33" s="204"/>
      <c r="G33" s="204"/>
      <c r="H33" s="204"/>
      <c r="I33" s="204"/>
      <c r="J33" s="213"/>
    </row>
    <row r="34" ht="22.9" customHeight="1" spans="1:10">
      <c r="A34" s="203"/>
      <c r="B34" s="204"/>
      <c r="C34" s="204"/>
      <c r="D34" s="204"/>
      <c r="E34" s="204"/>
      <c r="F34" s="204"/>
      <c r="G34" s="204"/>
      <c r="H34" s="204"/>
      <c r="I34" s="204"/>
      <c r="J34" s="213"/>
    </row>
    <row r="35" ht="22.9" customHeight="1" spans="1:10">
      <c r="A35" s="203"/>
      <c r="B35" s="204"/>
      <c r="C35" s="204"/>
      <c r="D35" s="204"/>
      <c r="E35" s="204"/>
      <c r="F35" s="204"/>
      <c r="G35" s="204"/>
      <c r="H35" s="204"/>
      <c r="I35" s="204"/>
      <c r="J35" s="213"/>
    </row>
    <row r="36" ht="22.9" customHeight="1" spans="1:10">
      <c r="A36" s="203"/>
      <c r="B36" s="204"/>
      <c r="C36" s="204"/>
      <c r="D36" s="204"/>
      <c r="E36" s="204"/>
      <c r="F36" s="204"/>
      <c r="G36" s="204"/>
      <c r="H36" s="204"/>
      <c r="I36" s="204"/>
      <c r="J36" s="213"/>
    </row>
    <row r="37" ht="22.9" customHeight="1" spans="1:10">
      <c r="A37" s="203"/>
      <c r="B37" s="204"/>
      <c r="C37" s="204"/>
      <c r="D37" s="204"/>
      <c r="E37" s="204"/>
      <c r="F37" s="204"/>
      <c r="G37" s="204"/>
      <c r="H37" s="204"/>
      <c r="I37" s="204"/>
      <c r="J37" s="213"/>
    </row>
    <row r="38" ht="22.9" customHeight="1" spans="1:10">
      <c r="A38" s="203"/>
      <c r="B38" s="204"/>
      <c r="C38" s="204"/>
      <c r="D38" s="204"/>
      <c r="E38" s="204"/>
      <c r="F38" s="204"/>
      <c r="G38" s="204"/>
      <c r="H38" s="204"/>
      <c r="I38" s="204"/>
      <c r="J38" s="213"/>
    </row>
    <row r="39" ht="22.9" customHeight="1" spans="1:10">
      <c r="A39" s="205"/>
      <c r="B39" s="206"/>
      <c r="C39" s="206"/>
      <c r="D39" s="206"/>
      <c r="E39" s="206"/>
      <c r="F39" s="206"/>
      <c r="G39" s="206"/>
      <c r="H39" s="206"/>
      <c r="I39" s="206"/>
      <c r="J39" s="214"/>
    </row>
  </sheetData>
  <mergeCells count="6">
    <mergeCell ref="H1:J1"/>
    <mergeCell ref="H2:J2"/>
    <mergeCell ref="E10:F10"/>
    <mergeCell ref="E11:F11"/>
    <mergeCell ref="A21:J39"/>
    <mergeCell ref="A1:D2"/>
  </mergeCells>
  <dataValidations count="2">
    <dataValidation type="list" allowBlank="1" showInputMessage="1" showErrorMessage="1" sqref="C11">
      <formula1>"增值税普通发票,增值税专用发票"</formula1>
    </dataValidation>
    <dataValidation type="list" allowBlank="1" showInputMessage="1" showErrorMessage="1" sqref="K11">
      <formula1>"通过,不通过"</formula1>
    </dataValidation>
  </dataValidations>
  <pageMargins left="0.25" right="0.25" top="0.34" bottom="0.37" header="0.3" footer="0.3"/>
  <pageSetup paperSize="9" scale="64" fitToHeight="0" orientation="portrait" horizontalDpi="1200" verticalDpi="12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A32"/>
  <sheetViews>
    <sheetView showGridLines="0" zoomScale="90" zoomScaleNormal="90" workbookViewId="0">
      <selection activeCell="H16" sqref="H16"/>
    </sheetView>
  </sheetViews>
  <sheetFormatPr defaultColWidth="8.73333333333333" defaultRowHeight="16.5"/>
  <cols>
    <col min="1" max="1" width="14" style="1" customWidth="1"/>
    <col min="2" max="2" width="15.6" style="1" customWidth="1"/>
    <col min="3" max="3" width="11.7333333333333" style="1" customWidth="1"/>
    <col min="4" max="4" width="11.4666666666667" style="1" customWidth="1"/>
    <col min="5" max="6" width="15.6" style="1" customWidth="1"/>
    <col min="7" max="7" width="12.6" style="1" customWidth="1"/>
    <col min="8" max="8" width="9.4" style="1" customWidth="1"/>
    <col min="9" max="9" width="10.7333333333333" style="1" customWidth="1"/>
    <col min="10" max="10" width="10.1333333333333" style="1" customWidth="1"/>
    <col min="11" max="12" width="15.6" style="1" customWidth="1"/>
    <col min="13" max="13" width="5.73333333333333" style="1" customWidth="1"/>
    <col min="14" max="22" width="8.73333333333333" style="1"/>
    <col min="23" max="23" width="8.73333333333333" style="54"/>
    <col min="24" max="16384" width="8.73333333333333" style="1"/>
  </cols>
  <sheetData>
    <row r="1" s="23" customFormat="1" ht="25.15" customHeight="1" spans="1:23">
      <c r="A1" s="25" t="str">
        <f>H2</f>
        <v>付款申请/内容页</v>
      </c>
      <c r="B1" s="25"/>
      <c r="C1" s="25"/>
      <c r="D1" s="25"/>
      <c r="G1" s="66" t="s">
        <v>14</v>
      </c>
      <c r="H1" s="141" t="s">
        <v>99</v>
      </c>
      <c r="I1" s="166"/>
      <c r="J1" s="167"/>
      <c r="W1" s="172"/>
    </row>
    <row r="2" s="23" customFormat="1" ht="25.15" customHeight="1" spans="1:23">
      <c r="A2" s="25"/>
      <c r="B2" s="25"/>
      <c r="C2" s="25"/>
      <c r="D2" s="25"/>
      <c r="G2" s="66" t="s">
        <v>16</v>
      </c>
      <c r="H2" s="70" t="s">
        <v>45</v>
      </c>
      <c r="I2" s="71"/>
      <c r="J2" s="72"/>
      <c r="W2" s="172"/>
    </row>
    <row r="3" ht="18" customHeight="1" spans="11:12">
      <c r="K3" s="168"/>
      <c r="L3" s="168"/>
    </row>
    <row r="4" ht="18" customHeight="1" spans="5:27">
      <c r="E4" s="142"/>
      <c r="F4" s="142"/>
      <c r="G4" s="143" t="s">
        <v>46</v>
      </c>
      <c r="H4" s="143" t="s">
        <v>47</v>
      </c>
      <c r="I4" s="143" t="s">
        <v>48</v>
      </c>
      <c r="J4" s="143" t="s">
        <v>49</v>
      </c>
      <c r="K4" s="168"/>
      <c r="L4" s="168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</row>
    <row r="5" ht="18" customHeight="1" spans="1:27">
      <c r="A5" s="144" t="s">
        <v>50</v>
      </c>
      <c r="B5" s="145" t="s">
        <v>51</v>
      </c>
      <c r="C5" s="146" t="s">
        <v>100</v>
      </c>
      <c r="D5" s="145" t="s">
        <v>53</v>
      </c>
      <c r="F5" s="53"/>
      <c r="K5" s="168"/>
      <c r="L5" s="168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</row>
    <row r="6" ht="18" customHeight="1" spans="1:27">
      <c r="A6" s="147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ht="18" customHeight="1" spans="13:27"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</row>
    <row r="8" ht="18" customHeight="1" spans="1:27">
      <c r="A8" s="54"/>
      <c r="C8" s="98"/>
      <c r="D8" s="148"/>
      <c r="E8" s="149"/>
      <c r="F8" s="150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</row>
    <row r="9" ht="18" customHeight="1" spans="1:10">
      <c r="A9" s="151" t="s">
        <v>120</v>
      </c>
      <c r="B9" s="152"/>
      <c r="C9" s="152"/>
      <c r="D9" s="152"/>
      <c r="E9" s="152"/>
      <c r="F9" s="152"/>
      <c r="G9" s="152"/>
      <c r="H9" s="152"/>
      <c r="I9" s="152"/>
      <c r="J9" s="169"/>
    </row>
    <row r="10" ht="18" customHeight="1" spans="1:10">
      <c r="A10" s="153"/>
      <c r="B10" s="154"/>
      <c r="C10" s="154"/>
      <c r="D10" s="154"/>
      <c r="E10" s="154"/>
      <c r="F10" s="154"/>
      <c r="G10" s="154"/>
      <c r="H10" s="154"/>
      <c r="I10" s="154"/>
      <c r="J10" s="170"/>
    </row>
    <row r="11" ht="18" customHeight="1" spans="1:4">
      <c r="A11" s="54"/>
      <c r="C11" s="98"/>
      <c r="D11" s="148"/>
    </row>
    <row r="12" ht="18" customHeight="1" spans="1:10">
      <c r="A12" s="54"/>
      <c r="C12" s="98"/>
      <c r="D12" s="148"/>
      <c r="G12" s="149"/>
      <c r="H12" s="149"/>
      <c r="I12" s="149"/>
      <c r="J12" s="149"/>
    </row>
    <row r="13" ht="18" customHeight="1" spans="1:10">
      <c r="A13" s="54"/>
      <c r="C13" s="98"/>
      <c r="D13" s="148"/>
      <c r="G13" s="149"/>
      <c r="H13" s="149"/>
      <c r="I13" s="149"/>
      <c r="J13" s="149"/>
    </row>
    <row r="14" ht="18" customHeight="1" spans="7:10">
      <c r="G14" s="149"/>
      <c r="H14" s="149"/>
      <c r="I14" s="149"/>
      <c r="J14" s="149"/>
    </row>
    <row r="15" ht="18" customHeight="1" spans="1:27">
      <c r="A15" s="147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</row>
    <row r="16" ht="18" customHeight="1" spans="1:12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ht="18" customHeight="1" spans="1:12">
      <c r="A17" s="156" t="s">
        <v>121</v>
      </c>
      <c r="B17" s="157"/>
      <c r="C17" s="157"/>
      <c r="D17" s="157"/>
      <c r="E17" s="157"/>
      <c r="F17" s="158"/>
      <c r="G17" s="159"/>
      <c r="H17" s="159"/>
      <c r="I17" s="159"/>
      <c r="J17" s="159"/>
      <c r="K17" s="159"/>
      <c r="L17" s="171"/>
    </row>
    <row r="18" ht="18" customHeight="1" spans="1:12">
      <c r="A18" s="160"/>
      <c r="B18" s="161"/>
      <c r="C18" s="161"/>
      <c r="D18" s="161"/>
      <c r="E18" s="161"/>
      <c r="F18" s="162"/>
      <c r="G18" s="159"/>
      <c r="H18" s="159"/>
      <c r="I18" s="159"/>
      <c r="J18" s="159"/>
      <c r="K18" s="159"/>
      <c r="L18" s="171"/>
    </row>
    <row r="19" ht="18" customHeight="1" spans="1:12">
      <c r="A19" s="160"/>
      <c r="B19" s="161"/>
      <c r="C19" s="161"/>
      <c r="D19" s="161"/>
      <c r="E19" s="161"/>
      <c r="F19" s="162"/>
      <c r="G19" s="159"/>
      <c r="H19" s="159"/>
      <c r="I19" s="159"/>
      <c r="J19" s="159"/>
      <c r="K19" s="159"/>
      <c r="L19" s="171"/>
    </row>
    <row r="20" ht="18" customHeight="1" spans="1:6">
      <c r="A20" s="160"/>
      <c r="B20" s="161"/>
      <c r="C20" s="161"/>
      <c r="D20" s="161"/>
      <c r="E20" s="161"/>
      <c r="F20" s="162"/>
    </row>
    <row r="21" ht="18" customHeight="1" spans="1:6">
      <c r="A21" s="160"/>
      <c r="B21" s="161"/>
      <c r="C21" s="161"/>
      <c r="D21" s="161"/>
      <c r="E21" s="161"/>
      <c r="F21" s="162"/>
    </row>
    <row r="22" ht="18" customHeight="1" spans="1:6">
      <c r="A22" s="160"/>
      <c r="B22" s="161"/>
      <c r="C22" s="161"/>
      <c r="D22" s="161"/>
      <c r="E22" s="161"/>
      <c r="F22" s="162"/>
    </row>
    <row r="23" ht="18" customHeight="1" spans="1:6">
      <c r="A23" s="160"/>
      <c r="B23" s="161"/>
      <c r="C23" s="161"/>
      <c r="D23" s="161"/>
      <c r="E23" s="161"/>
      <c r="F23" s="162"/>
    </row>
    <row r="24" ht="18" customHeight="1" spans="1:6">
      <c r="A24" s="160"/>
      <c r="B24" s="161"/>
      <c r="C24" s="161"/>
      <c r="D24" s="161"/>
      <c r="E24" s="161"/>
      <c r="F24" s="162"/>
    </row>
    <row r="25" ht="18" customHeight="1" spans="1:6">
      <c r="A25" s="163"/>
      <c r="B25" s="164"/>
      <c r="C25" s="164"/>
      <c r="D25" s="164"/>
      <c r="E25" s="164"/>
      <c r="F25" s="165"/>
    </row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</sheetData>
  <mergeCells count="4">
    <mergeCell ref="H1:J1"/>
    <mergeCell ref="A1:D2"/>
    <mergeCell ref="A9:J10"/>
    <mergeCell ref="A17:F25"/>
  </mergeCells>
  <pageMargins left="0.25" right="0.25" top="0.34" bottom="0.37" header="0.3" footer="0.3"/>
  <pageSetup paperSize="9" scale="64" fitToHeight="0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Z31"/>
  <sheetViews>
    <sheetView showGridLines="0" zoomScale="90" zoomScaleNormal="90" workbookViewId="0">
      <selection activeCell="A1" sqref="A1:C2"/>
    </sheetView>
  </sheetViews>
  <sheetFormatPr defaultColWidth="8.73333333333333" defaultRowHeight="16.5"/>
  <cols>
    <col min="1" max="1" width="12.4" style="83" customWidth="1"/>
    <col min="2" max="2" width="12.2666666666667" style="83" customWidth="1"/>
    <col min="3" max="3" width="12.6" style="83" customWidth="1"/>
    <col min="4" max="7" width="15.6" style="83" customWidth="1"/>
    <col min="8" max="8" width="11.7333333333333" style="83" customWidth="1"/>
    <col min="9" max="9" width="11.4666666666667" style="83" customWidth="1"/>
    <col min="10" max="11" width="15.6" style="83" customWidth="1"/>
    <col min="12" max="12" width="5.73333333333333" style="83" customWidth="1"/>
    <col min="13" max="21" width="8.73333333333333" style="83"/>
    <col min="22" max="22" width="8.73333333333333" style="84"/>
    <col min="23" max="16384" width="8.73333333333333" style="83"/>
  </cols>
  <sheetData>
    <row r="1" s="82" customFormat="1" ht="25.15" customHeight="1" spans="1:22">
      <c r="A1" s="25" t="str">
        <f>G2</f>
        <v>付款申请/内容页</v>
      </c>
      <c r="B1" s="25"/>
      <c r="C1" s="25"/>
      <c r="F1" s="85" t="s">
        <v>14</v>
      </c>
      <c r="G1" s="86" t="s">
        <v>99</v>
      </c>
      <c r="H1" s="87"/>
      <c r="I1" s="133"/>
      <c r="V1" s="140"/>
    </row>
    <row r="2" s="82" customFormat="1" ht="25.15" customHeight="1" spans="1:22">
      <c r="A2" s="25"/>
      <c r="B2" s="25"/>
      <c r="C2" s="25"/>
      <c r="F2" s="85" t="s">
        <v>16</v>
      </c>
      <c r="G2" s="88" t="s">
        <v>45</v>
      </c>
      <c r="H2" s="89"/>
      <c r="I2" s="134"/>
      <c r="V2" s="140"/>
    </row>
    <row r="3" ht="18" customHeight="1" spans="10:11">
      <c r="J3" s="135"/>
      <c r="K3" s="135"/>
    </row>
    <row r="4" ht="18" customHeight="1" spans="4:26">
      <c r="D4" s="90"/>
      <c r="E4" s="90"/>
      <c r="F4" s="91"/>
      <c r="G4" s="92"/>
      <c r="H4" s="93" t="s">
        <v>48</v>
      </c>
      <c r="I4" s="93" t="s">
        <v>49</v>
      </c>
      <c r="J4" s="135"/>
      <c r="K4" s="135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ht="18" customHeight="1" spans="1:26">
      <c r="A5" s="94" t="s">
        <v>50</v>
      </c>
      <c r="B5" s="95" t="s">
        <v>51</v>
      </c>
      <c r="C5" s="95" t="s">
        <v>100</v>
      </c>
      <c r="E5" s="96"/>
      <c r="J5" s="135"/>
      <c r="K5" s="135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ht="18" customHeight="1" spans="1:26">
      <c r="A6" s="97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ht="18" customHeight="1" spans="12:26"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ht="18" customHeight="1" spans="1:26">
      <c r="A8" s="84"/>
      <c r="C8" s="98"/>
      <c r="D8" s="99"/>
      <c r="E8" s="100"/>
      <c r="H8" s="101" t="s">
        <v>89</v>
      </c>
      <c r="I8" s="101" t="s">
        <v>90</v>
      </c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8" customHeight="1" spans="1:9">
      <c r="A9" s="102"/>
      <c r="B9" s="102" t="s">
        <v>91</v>
      </c>
      <c r="C9" s="103" t="s">
        <v>122</v>
      </c>
      <c r="D9" s="104"/>
      <c r="E9" s="102" t="s">
        <v>123</v>
      </c>
      <c r="F9" s="102" t="s">
        <v>124</v>
      </c>
      <c r="G9" s="102" t="s">
        <v>125</v>
      </c>
      <c r="H9" s="105" t="s">
        <v>126</v>
      </c>
      <c r="I9" s="136"/>
    </row>
    <row r="10" ht="18" customHeight="1" spans="1:9">
      <c r="A10" s="106" t="s">
        <v>127</v>
      </c>
      <c r="B10" s="107"/>
      <c r="C10" s="107"/>
      <c r="D10" s="107"/>
      <c r="E10" s="107"/>
      <c r="F10" s="107"/>
      <c r="G10" s="107"/>
      <c r="H10" s="107"/>
      <c r="I10" s="137"/>
    </row>
    <row r="11" ht="18" customHeight="1" spans="1:9">
      <c r="A11" s="108"/>
      <c r="B11" s="109"/>
      <c r="C11" s="109"/>
      <c r="D11" s="109"/>
      <c r="E11" s="109"/>
      <c r="F11" s="109"/>
      <c r="G11" s="109"/>
      <c r="H11" s="109"/>
      <c r="I11" s="138"/>
    </row>
    <row r="12" ht="18" customHeight="1" spans="1:9">
      <c r="A12" s="84"/>
      <c r="C12" s="98"/>
      <c r="F12" s="99"/>
      <c r="G12" s="99"/>
      <c r="H12" s="99"/>
      <c r="I12" s="99"/>
    </row>
    <row r="13" ht="18" customHeight="1" spans="1:9">
      <c r="A13" s="84"/>
      <c r="C13" s="98"/>
      <c r="F13" s="99"/>
      <c r="G13" s="99"/>
      <c r="H13" s="99"/>
      <c r="I13" s="99"/>
    </row>
    <row r="14" ht="6" customHeight="1" spans="1:9">
      <c r="A14" s="107"/>
      <c r="B14" s="107"/>
      <c r="C14" s="107"/>
      <c r="D14" s="107"/>
      <c r="E14" s="107"/>
      <c r="F14" s="110"/>
      <c r="G14" s="110"/>
      <c r="H14" s="110"/>
      <c r="I14" s="110"/>
    </row>
    <row r="15" ht="18" customHeight="1" spans="1:26">
      <c r="A15" s="97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ht="18" customHeight="1" spans="1:1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</row>
    <row r="17" ht="18" customHeight="1" spans="1:11">
      <c r="A17" s="112" t="s">
        <v>41</v>
      </c>
      <c r="B17" s="113"/>
      <c r="C17" s="114"/>
      <c r="D17" s="115"/>
      <c r="E17" s="116"/>
      <c r="F17" s="117"/>
      <c r="G17" s="117"/>
      <c r="H17" s="117"/>
      <c r="I17" s="117"/>
      <c r="J17" s="117"/>
      <c r="K17" s="139"/>
    </row>
    <row r="18" ht="18" customHeight="1" spans="1:11">
      <c r="A18" s="116"/>
      <c r="B18" s="118"/>
      <c r="C18" s="116"/>
      <c r="D18" s="119"/>
      <c r="E18" s="116"/>
      <c r="F18" s="117"/>
      <c r="G18" s="117"/>
      <c r="H18" s="117"/>
      <c r="I18" s="117"/>
      <c r="J18" s="117"/>
      <c r="K18" s="139"/>
    </row>
    <row r="19" ht="18" customHeight="1" spans="1:11">
      <c r="A19" s="116"/>
      <c r="B19" s="118"/>
      <c r="C19" s="116"/>
      <c r="D19" s="119"/>
      <c r="E19" s="116"/>
      <c r="F19" s="117"/>
      <c r="G19" s="117"/>
      <c r="H19" s="117"/>
      <c r="I19" s="117"/>
      <c r="J19" s="117"/>
      <c r="K19" s="139"/>
    </row>
    <row r="20" ht="18" customHeight="1" spans="1:5">
      <c r="A20" s="116"/>
      <c r="B20" s="118"/>
      <c r="C20" s="116"/>
      <c r="D20" s="119"/>
      <c r="E20" s="116"/>
    </row>
    <row r="21" ht="18" customHeight="1" spans="1:5">
      <c r="A21" s="116"/>
      <c r="B21" s="120"/>
      <c r="C21" s="121"/>
      <c r="D21" s="122"/>
      <c r="E21" s="116"/>
    </row>
    <row r="22" ht="18" customHeight="1" spans="1:5">
      <c r="A22" s="116"/>
      <c r="B22" s="123"/>
      <c r="C22" s="123"/>
      <c r="D22" s="123"/>
      <c r="E22" s="116"/>
    </row>
    <row r="23" ht="18" customHeight="1" spans="1:5">
      <c r="A23" s="116"/>
      <c r="B23" s="123"/>
      <c r="C23" s="123"/>
      <c r="D23" s="123"/>
      <c r="E23" s="116"/>
    </row>
    <row r="24" ht="18" customHeight="1" spans="1:5">
      <c r="A24" s="116"/>
      <c r="B24" s="123"/>
      <c r="C24" s="123"/>
      <c r="D24" s="123"/>
      <c r="E24" s="116"/>
    </row>
    <row r="25" ht="18" customHeight="1" spans="1:5">
      <c r="A25" s="116"/>
      <c r="B25" s="123"/>
      <c r="C25" s="123"/>
      <c r="D25" s="123"/>
      <c r="E25" s="116"/>
    </row>
    <row r="26" ht="18" customHeight="1" spans="1:5">
      <c r="A26" s="124" t="s">
        <v>128</v>
      </c>
      <c r="B26" s="125"/>
      <c r="C26" s="125"/>
      <c r="D26" s="125"/>
      <c r="E26" s="126"/>
    </row>
    <row r="27" ht="18" customHeight="1" spans="1:5">
      <c r="A27" s="127"/>
      <c r="B27" s="128"/>
      <c r="C27" s="128"/>
      <c r="D27" s="128"/>
      <c r="E27" s="129"/>
    </row>
    <row r="28" ht="18" customHeight="1" spans="1:5">
      <c r="A28" s="127"/>
      <c r="B28" s="128"/>
      <c r="C28" s="128"/>
      <c r="D28" s="128"/>
      <c r="E28" s="129"/>
    </row>
    <row r="29" ht="18" customHeight="1" spans="1:5">
      <c r="A29" s="127"/>
      <c r="B29" s="128"/>
      <c r="C29" s="128"/>
      <c r="D29" s="128"/>
      <c r="E29" s="129"/>
    </row>
    <row r="30" ht="18" customHeight="1" spans="1:5">
      <c r="A30" s="127"/>
      <c r="B30" s="128"/>
      <c r="C30" s="128"/>
      <c r="D30" s="128"/>
      <c r="E30" s="129"/>
    </row>
    <row r="31" ht="14.25" spans="1:5">
      <c r="A31" s="130"/>
      <c r="B31" s="131"/>
      <c r="C31" s="131"/>
      <c r="D31" s="131"/>
      <c r="E31" s="132"/>
    </row>
  </sheetData>
  <mergeCells count="6">
    <mergeCell ref="G1:I1"/>
    <mergeCell ref="C9:D9"/>
    <mergeCell ref="H9:I9"/>
    <mergeCell ref="A26:E31"/>
    <mergeCell ref="A1:C2"/>
    <mergeCell ref="A10:I11"/>
  </mergeCells>
  <pageMargins left="0.25" right="0.25" top="0.34" bottom="0.37" header="0.3" footer="0.3"/>
  <pageSetup paperSize="9" scale="64" fitToHeight="0" orientation="portrait" horizontalDpi="1200" verticalDpi="12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Y85"/>
  <sheetViews>
    <sheetView showGridLines="0" zoomScale="80" zoomScaleNormal="80" topLeftCell="A49" workbookViewId="0">
      <selection activeCell="G56" sqref="G56"/>
    </sheetView>
  </sheetViews>
  <sheetFormatPr defaultColWidth="8.73333333333333" defaultRowHeight="18" customHeight="1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1" s="23" customFormat="1" ht="25.15" customHeight="1" spans="1:20">
      <c r="A1" s="25" t="str">
        <f>R2</f>
        <v>客户结算单/内容页/行项目</v>
      </c>
      <c r="B1" s="25"/>
      <c r="C1" s="25"/>
      <c r="D1" s="25"/>
      <c r="E1" s="25"/>
      <c r="F1" s="25"/>
      <c r="G1" s="25"/>
      <c r="H1" s="25"/>
      <c r="I1" s="25"/>
      <c r="Q1" s="66" t="s">
        <v>14</v>
      </c>
      <c r="R1" s="67" t="e">
        <f>#REF!</f>
        <v>#REF!</v>
      </c>
      <c r="S1" s="68"/>
      <c r="T1" s="69"/>
    </row>
    <row r="2" s="23" customFormat="1" ht="25.15" customHeight="1" spans="1:20">
      <c r="A2" s="25"/>
      <c r="B2" s="25"/>
      <c r="C2" s="25"/>
      <c r="D2" s="25"/>
      <c r="E2" s="25"/>
      <c r="F2" s="25"/>
      <c r="G2" s="25"/>
      <c r="H2" s="25"/>
      <c r="I2" s="25"/>
      <c r="M2" s="50" t="s">
        <v>129</v>
      </c>
      <c r="N2" s="50"/>
      <c r="Q2" s="66" t="s">
        <v>16</v>
      </c>
      <c r="R2" s="70" t="s">
        <v>130</v>
      </c>
      <c r="S2" s="71"/>
      <c r="T2" s="72"/>
    </row>
    <row r="4" customHeight="1" spans="1:20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51" t="s">
        <v>131</v>
      </c>
      <c r="Q4" s="51" t="s">
        <v>46</v>
      </c>
      <c r="R4" s="51" t="s">
        <v>47</v>
      </c>
      <c r="S4" s="32" t="s">
        <v>48</v>
      </c>
      <c r="T4" s="32" t="s">
        <v>49</v>
      </c>
    </row>
    <row r="6" customHeight="1" spans="1:13">
      <c r="A6" s="27" t="s">
        <v>50</v>
      </c>
      <c r="B6" s="28"/>
      <c r="C6" s="29" t="s">
        <v>132</v>
      </c>
      <c r="D6" s="30" t="s">
        <v>133</v>
      </c>
      <c r="E6" s="29" t="s">
        <v>134</v>
      </c>
      <c r="F6" s="29" t="s">
        <v>53</v>
      </c>
      <c r="I6" s="52"/>
      <c r="M6" s="53"/>
    </row>
    <row r="7" customHeight="1" spans="1:13">
      <c r="A7" s="31"/>
      <c r="B7" s="31"/>
      <c r="C7" s="31"/>
      <c r="D7" s="31"/>
      <c r="I7" s="52"/>
      <c r="M7" s="53"/>
    </row>
    <row r="8" customHeight="1" spans="1:13">
      <c r="A8" s="32" t="s">
        <v>135</v>
      </c>
      <c r="B8" s="32"/>
      <c r="C8" s="32" t="s">
        <v>136</v>
      </c>
      <c r="D8" s="30" t="s">
        <v>137</v>
      </c>
      <c r="M8" s="53"/>
    </row>
    <row r="9" ht="8.1" customHeight="1"/>
    <row r="10" customHeight="1" spans="1:20">
      <c r="A10" s="33"/>
      <c r="B10" s="34"/>
      <c r="C10" s="34"/>
      <c r="D10" s="34"/>
      <c r="E10" s="35"/>
      <c r="F10" s="32" t="s">
        <v>20</v>
      </c>
      <c r="I10" s="54"/>
      <c r="T10" s="73" t="s">
        <v>90</v>
      </c>
    </row>
    <row r="11" ht="8.1" customHeight="1"/>
    <row r="12" customHeight="1" spans="1:20">
      <c r="A12" s="4" t="s">
        <v>138</v>
      </c>
      <c r="B12" s="15" t="s">
        <v>91</v>
      </c>
      <c r="C12" s="14" t="s">
        <v>139</v>
      </c>
      <c r="D12" s="7" t="s">
        <v>140</v>
      </c>
      <c r="E12" s="8"/>
      <c r="F12" s="7" t="s">
        <v>141</v>
      </c>
      <c r="G12" s="8"/>
      <c r="H12" s="15" t="s">
        <v>142</v>
      </c>
      <c r="I12" s="15" t="s">
        <v>143</v>
      </c>
      <c r="J12" s="15" t="s">
        <v>144</v>
      </c>
      <c r="K12" s="14" t="s">
        <v>145</v>
      </c>
      <c r="L12" s="55" t="s">
        <v>146</v>
      </c>
      <c r="M12" s="15" t="s">
        <v>105</v>
      </c>
      <c r="N12" s="55" t="s">
        <v>147</v>
      </c>
      <c r="O12" s="55" t="s">
        <v>148</v>
      </c>
      <c r="P12" s="55" t="s">
        <v>149</v>
      </c>
      <c r="Q12" s="19" t="s">
        <v>150</v>
      </c>
      <c r="R12" s="20"/>
      <c r="S12" s="19" t="s">
        <v>151</v>
      </c>
      <c r="T12" s="20"/>
    </row>
    <row r="13" customHeight="1" spans="1:20">
      <c r="A13" s="36" t="s">
        <v>152</v>
      </c>
      <c r="B13" s="37">
        <v>1</v>
      </c>
      <c r="C13" s="37" t="s">
        <v>153</v>
      </c>
      <c r="D13" s="38" t="s">
        <v>154</v>
      </c>
      <c r="E13" s="39"/>
      <c r="F13" s="38" t="s">
        <v>155</v>
      </c>
      <c r="G13" s="39"/>
      <c r="H13" s="37">
        <f>J37</f>
        <v>4</v>
      </c>
      <c r="I13" s="56">
        <f>'期初表_11.3C用(未完成)'!Q4+1</f>
        <v>43106</v>
      </c>
      <c r="J13" s="57">
        <f>I13+365-1</f>
        <v>43470</v>
      </c>
      <c r="K13" s="58">
        <v>45</v>
      </c>
      <c r="L13" s="59">
        <v>870</v>
      </c>
      <c r="M13" s="60">
        <v>0.16</v>
      </c>
      <c r="N13" s="59">
        <v>116</v>
      </c>
      <c r="O13" s="61">
        <v>100</v>
      </c>
      <c r="P13" s="59">
        <f>(H13*L13-O13)*(1+M13)</f>
        <v>3920.8</v>
      </c>
      <c r="Q13" s="74" t="s">
        <v>156</v>
      </c>
      <c r="R13" s="75"/>
      <c r="S13" s="74"/>
      <c r="T13" s="75"/>
    </row>
    <row r="14" customHeight="1" spans="1:20">
      <c r="A14" s="40" t="s">
        <v>152</v>
      </c>
      <c r="B14" s="16">
        <v>2</v>
      </c>
      <c r="C14" s="16" t="s">
        <v>157</v>
      </c>
      <c r="D14" s="12" t="s">
        <v>154</v>
      </c>
      <c r="E14" s="13"/>
      <c r="F14" s="12" t="s">
        <v>155</v>
      </c>
      <c r="G14" s="13"/>
      <c r="H14" s="16">
        <f>I60</f>
        <v>20</v>
      </c>
      <c r="I14" s="56">
        <f>'期初表_11.3C用(未完成)'!Q5+1</f>
        <v>43109</v>
      </c>
      <c r="J14" s="18">
        <f>I14+365-1</f>
        <v>43473</v>
      </c>
      <c r="K14" s="58">
        <v>45</v>
      </c>
      <c r="L14" s="62">
        <v>870</v>
      </c>
      <c r="M14" s="63">
        <v>0.16</v>
      </c>
      <c r="N14" s="62">
        <v>116</v>
      </c>
      <c r="O14" s="61">
        <v>100</v>
      </c>
      <c r="P14" s="62">
        <f>(H14*L14-O14)*(1+M14)</f>
        <v>20068</v>
      </c>
      <c r="Q14" s="74" t="s">
        <v>156</v>
      </c>
      <c r="R14" s="75"/>
      <c r="S14" s="74"/>
      <c r="T14" s="75"/>
    </row>
    <row r="15" customHeight="1" spans="1:20">
      <c r="A15" s="40" t="s">
        <v>152</v>
      </c>
      <c r="B15" s="41">
        <v>3</v>
      </c>
      <c r="C15" s="16">
        <v>2917</v>
      </c>
      <c r="D15" s="42" t="s">
        <v>154</v>
      </c>
      <c r="E15" s="43"/>
      <c r="F15" s="42" t="s">
        <v>155</v>
      </c>
      <c r="G15" s="43"/>
      <c r="H15" s="44">
        <f>I65</f>
        <v>40</v>
      </c>
      <c r="I15" s="56">
        <v>43256</v>
      </c>
      <c r="J15" s="17">
        <f>I15+365-1</f>
        <v>43620</v>
      </c>
      <c r="K15" s="58">
        <v>45</v>
      </c>
      <c r="L15" s="64">
        <v>870</v>
      </c>
      <c r="M15" s="65">
        <v>0.16</v>
      </c>
      <c r="N15" s="64">
        <v>116</v>
      </c>
      <c r="O15" s="61"/>
      <c r="P15" s="62">
        <f>(H15*L15-O15)*(1+M15)</f>
        <v>40368</v>
      </c>
      <c r="Q15" s="74"/>
      <c r="R15" s="75"/>
      <c r="S15" s="76"/>
      <c r="T15" s="77"/>
    </row>
    <row r="16" customHeight="1" spans="1:20">
      <c r="A16" s="40" t="s">
        <v>152</v>
      </c>
      <c r="B16" s="41">
        <v>4</v>
      </c>
      <c r="C16" s="16">
        <v>2917</v>
      </c>
      <c r="D16" s="42" t="s">
        <v>154</v>
      </c>
      <c r="E16" s="45"/>
      <c r="F16" s="42" t="s">
        <v>158</v>
      </c>
      <c r="G16" s="45"/>
      <c r="H16" s="44">
        <f>H15</f>
        <v>40</v>
      </c>
      <c r="I16" s="56"/>
      <c r="J16" s="17"/>
      <c r="K16" s="58">
        <v>45</v>
      </c>
      <c r="L16" s="64">
        <v>99</v>
      </c>
      <c r="M16" s="65">
        <v>0.16</v>
      </c>
      <c r="N16" s="64">
        <v>116</v>
      </c>
      <c r="O16" s="61"/>
      <c r="P16" s="62">
        <f>(H16*L16-O16)*(1+M16)</f>
        <v>4593.6</v>
      </c>
      <c r="Q16" s="74"/>
      <c r="R16" s="75"/>
      <c r="S16" s="76"/>
      <c r="T16" s="77"/>
    </row>
    <row r="17" customHeight="1" spans="1:23">
      <c r="A17" s="46"/>
      <c r="B17" s="47"/>
      <c r="C17" s="47"/>
      <c r="D17" s="48"/>
      <c r="E17" s="48"/>
      <c r="F17" s="48"/>
      <c r="G17" s="48"/>
      <c r="H17" s="48"/>
      <c r="I17" s="48"/>
      <c r="J17" s="4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customHeight="1" spans="1:25">
      <c r="A18" s="49" t="s">
        <v>159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/>
      <c r="V18"/>
      <c r="W18"/>
      <c r="X18"/>
      <c r="Y18"/>
    </row>
    <row r="19" customHeight="1" spans="1: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/>
      <c r="V19"/>
      <c r="W19"/>
      <c r="X19"/>
      <c r="Y19"/>
    </row>
    <row r="20" customHeight="1" spans="1: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/>
      <c r="V20"/>
      <c r="W20"/>
      <c r="X20"/>
      <c r="Y20"/>
    </row>
    <row r="21" customHeight="1" spans="1: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/>
      <c r="V21"/>
      <c r="W21"/>
      <c r="X21"/>
      <c r="Y21"/>
    </row>
    <row r="22" customHeight="1" spans="1: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/>
      <c r="V22"/>
      <c r="W22"/>
      <c r="X22"/>
      <c r="Y22"/>
    </row>
    <row r="23" customHeight="1" spans="1: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/>
      <c r="V23"/>
      <c r="W23"/>
      <c r="X23"/>
      <c r="Y23"/>
    </row>
    <row r="24" customHeight="1" spans="1: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/>
      <c r="V24"/>
      <c r="W24"/>
      <c r="X24"/>
      <c r="Y24"/>
    </row>
    <row r="25" customHeight="1" spans="1: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/>
      <c r="V25"/>
      <c r="W25"/>
      <c r="X25"/>
      <c r="Y25"/>
    </row>
    <row r="26" customHeight="1" spans="1: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/>
      <c r="V26"/>
      <c r="W26"/>
      <c r="X26"/>
      <c r="Y26"/>
    </row>
    <row r="27" customHeight="1" spans="1: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/>
      <c r="V27"/>
      <c r="W27"/>
      <c r="X27"/>
      <c r="Y27"/>
    </row>
    <row r="28" customHeight="1" spans="1: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/>
      <c r="V28"/>
      <c r="W28"/>
      <c r="X28"/>
      <c r="Y28"/>
    </row>
    <row r="29" customHeight="1" spans="1: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/>
      <c r="V29"/>
      <c r="W29"/>
      <c r="X29"/>
      <c r="Y29"/>
    </row>
    <row r="30" customHeight="1" spans="1: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/>
      <c r="V30"/>
      <c r="W30"/>
      <c r="X30"/>
      <c r="Y30"/>
    </row>
    <row r="31" customHeight="1" spans="1: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/>
      <c r="V31"/>
      <c r="W31"/>
      <c r="X31"/>
      <c r="Y31"/>
    </row>
    <row r="33" customHeight="1" spans="1:23">
      <c r="A33" s="46"/>
      <c r="B33" s="47"/>
      <c r="C33" s="47"/>
      <c r="D33" s="48"/>
      <c r="E33" s="48"/>
      <c r="F33" s="48"/>
      <c r="G33" s="48"/>
      <c r="H33" s="48"/>
      <c r="I33" s="48"/>
      <c r="J33" s="4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</row>
    <row r="34" customHeight="1" spans="1:23">
      <c r="A34" s="78" t="s">
        <v>160</v>
      </c>
      <c r="B34" s="78"/>
      <c r="G34" s="54"/>
      <c r="N34" s="47"/>
      <c r="O34" s="47"/>
      <c r="P34" s="47"/>
      <c r="Q34" s="47"/>
      <c r="R34" s="47"/>
      <c r="S34" s="47"/>
      <c r="T34" s="47"/>
      <c r="U34" s="47"/>
      <c r="V34" s="47"/>
      <c r="W34" s="47"/>
    </row>
    <row r="35" customHeight="1" spans="1:12">
      <c r="A35" s="4" t="s">
        <v>138</v>
      </c>
      <c r="B35" s="15" t="s">
        <v>91</v>
      </c>
      <c r="C35" s="14" t="s">
        <v>161</v>
      </c>
      <c r="D35" s="14" t="s">
        <v>162</v>
      </c>
      <c r="E35" s="14" t="s">
        <v>163</v>
      </c>
      <c r="F35" s="14" t="s">
        <v>164</v>
      </c>
      <c r="G35" s="14" t="s">
        <v>165</v>
      </c>
      <c r="H35" s="15" t="s">
        <v>166</v>
      </c>
      <c r="I35" s="15" t="s">
        <v>167</v>
      </c>
      <c r="J35" s="15" t="s">
        <v>142</v>
      </c>
      <c r="K35" s="19" t="s">
        <v>151</v>
      </c>
      <c r="L35" s="20"/>
    </row>
    <row r="36" s="24" customFormat="1" customHeight="1" spans="1:17">
      <c r="A36" s="40" t="s">
        <v>152</v>
      </c>
      <c r="B36" s="79" t="s">
        <v>168</v>
      </c>
      <c r="C36" s="16" t="s">
        <v>169</v>
      </c>
      <c r="D36" s="16" t="s">
        <v>153</v>
      </c>
      <c r="E36" s="16"/>
      <c r="F36" s="16"/>
      <c r="G36" s="16"/>
      <c r="H36" s="18"/>
      <c r="I36" s="16"/>
      <c r="J36" s="16">
        <f>'期初表_11.3C用(未完成)'!O4</f>
        <v>9</v>
      </c>
      <c r="K36" s="21"/>
      <c r="L36" s="22"/>
      <c r="N36" s="1"/>
      <c r="O36" s="1"/>
      <c r="P36" s="1"/>
      <c r="Q36" s="1"/>
    </row>
    <row r="37" s="24" customFormat="1" customHeight="1" spans="1:12">
      <c r="A37" s="40" t="s">
        <v>152</v>
      </c>
      <c r="B37" s="79" t="s">
        <v>168</v>
      </c>
      <c r="C37" s="16" t="s">
        <v>170</v>
      </c>
      <c r="D37" s="16">
        <v>128</v>
      </c>
      <c r="E37" s="16" t="s">
        <v>171</v>
      </c>
      <c r="F37" s="16">
        <v>298</v>
      </c>
      <c r="G37" s="16" t="s">
        <v>172</v>
      </c>
      <c r="H37" s="18">
        <v>43105</v>
      </c>
      <c r="I37" s="81">
        <v>-5</v>
      </c>
      <c r="J37" s="16">
        <f>J36+I37</f>
        <v>4</v>
      </c>
      <c r="K37" s="21"/>
      <c r="L37" s="22"/>
    </row>
    <row r="38" customHeight="1" spans="3:3">
      <c r="C38" s="54"/>
    </row>
    <row r="39" customHeight="1" spans="1:25">
      <c r="A39" s="49" t="s">
        <v>173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/>
      <c r="V39"/>
      <c r="W39"/>
      <c r="X39"/>
      <c r="Y39"/>
    </row>
    <row r="40" customHeight="1" spans="1: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/>
      <c r="V40"/>
      <c r="W40"/>
      <c r="X40"/>
      <c r="Y40"/>
    </row>
    <row r="41" customHeight="1" spans="1: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/>
      <c r="V41"/>
      <c r="W41"/>
      <c r="X41"/>
      <c r="Y41"/>
    </row>
    <row r="42" customHeight="1" spans="1: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/>
      <c r="V42"/>
      <c r="W42"/>
      <c r="X42"/>
      <c r="Y42"/>
    </row>
    <row r="43" customHeight="1" spans="1: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/>
      <c r="V43"/>
      <c r="W43"/>
      <c r="X43"/>
      <c r="Y43"/>
    </row>
    <row r="44" customHeight="1" spans="1: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/>
      <c r="V44"/>
      <c r="W44"/>
      <c r="X44"/>
      <c r="Y44"/>
    </row>
    <row r="45" customHeight="1" spans="1: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/>
      <c r="V45"/>
      <c r="W45"/>
      <c r="X45"/>
      <c r="Y45"/>
    </row>
    <row r="46" customHeight="1" spans="1: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/>
      <c r="V46"/>
      <c r="W46"/>
      <c r="X46"/>
      <c r="Y46"/>
    </row>
    <row r="47" customHeight="1" spans="1: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/>
      <c r="V47"/>
      <c r="W47"/>
      <c r="X47"/>
      <c r="Y47"/>
    </row>
    <row r="48" customHeight="1" spans="1: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/>
      <c r="V48"/>
      <c r="W48"/>
      <c r="X48"/>
      <c r="Y48"/>
    </row>
    <row r="49" customHeight="1" spans="1: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/>
      <c r="V49"/>
      <c r="W49"/>
      <c r="X49"/>
      <c r="Y49"/>
    </row>
    <row r="50" customHeight="1" spans="3:3">
      <c r="C50" s="54"/>
    </row>
    <row r="51" customHeight="1" spans="3:3">
      <c r="C51" s="54"/>
    </row>
    <row r="52" customHeight="1" spans="3:3">
      <c r="C52" s="54"/>
    </row>
    <row r="53" customHeight="1" spans="3:3">
      <c r="C53" s="54"/>
    </row>
    <row r="54" customHeight="1" spans="3:3">
      <c r="C54" s="54"/>
    </row>
    <row r="55" customHeight="1" spans="3:3">
      <c r="C55" s="54"/>
    </row>
    <row r="56" customHeight="1" spans="3:3">
      <c r="C56" s="54"/>
    </row>
    <row r="57" customHeight="1" spans="3:3">
      <c r="C57" s="54"/>
    </row>
    <row r="58" customHeight="1" spans="1:23">
      <c r="A58" s="78" t="s">
        <v>174</v>
      </c>
      <c r="B58" s="78"/>
      <c r="C58" s="78"/>
      <c r="D58" s="78"/>
      <c r="N58" s="47"/>
      <c r="O58" s="47"/>
      <c r="P58" s="47"/>
      <c r="Q58" s="47"/>
      <c r="R58" s="47"/>
      <c r="S58" s="47"/>
      <c r="T58" s="47"/>
      <c r="U58" s="47"/>
      <c r="V58" s="47"/>
      <c r="W58" s="47"/>
    </row>
    <row r="59" customHeight="1" spans="1:14">
      <c r="A59" s="4" t="s">
        <v>138</v>
      </c>
      <c r="B59" s="15" t="s">
        <v>91</v>
      </c>
      <c r="C59" s="14" t="s">
        <v>161</v>
      </c>
      <c r="D59" s="14" t="s">
        <v>162</v>
      </c>
      <c r="E59" s="14" t="s">
        <v>163</v>
      </c>
      <c r="F59" s="14" t="s">
        <v>164</v>
      </c>
      <c r="G59" s="15" t="s">
        <v>166</v>
      </c>
      <c r="H59" s="15" t="s">
        <v>167</v>
      </c>
      <c r="I59" s="15" t="s">
        <v>142</v>
      </c>
      <c r="J59" s="19" t="s">
        <v>151</v>
      </c>
      <c r="K59" s="20"/>
      <c r="N59" s="54"/>
    </row>
    <row r="60" s="24" customFormat="1" customHeight="1" spans="1:14">
      <c r="A60" s="40" t="s">
        <v>152</v>
      </c>
      <c r="B60" s="79" t="s">
        <v>175</v>
      </c>
      <c r="C60" s="80" t="s">
        <v>169</v>
      </c>
      <c r="D60" s="41" t="s">
        <v>153</v>
      </c>
      <c r="E60" s="41" t="s">
        <v>171</v>
      </c>
      <c r="F60" s="41">
        <v>301</v>
      </c>
      <c r="G60" s="17">
        <f>'期初表_11.3C用(未完成)'!K5</f>
        <v>42744</v>
      </c>
      <c r="H60" s="44">
        <f>'期初表_11.3C用(未完成)'!L5</f>
        <v>20</v>
      </c>
      <c r="I60" s="16">
        <f>'期初表_11.3C用(未完成)'!O5</f>
        <v>20</v>
      </c>
      <c r="J60" s="21"/>
      <c r="K60" s="22"/>
      <c r="M60" s="1"/>
      <c r="N60" s="54"/>
    </row>
    <row r="61" customHeight="1" spans="3:3">
      <c r="C61" s="54"/>
    </row>
    <row r="62" customHeight="1" spans="1:23">
      <c r="A62" s="78" t="s">
        <v>176</v>
      </c>
      <c r="B62" s="78"/>
      <c r="C62" s="78"/>
      <c r="D62" s="78"/>
      <c r="N62" s="47"/>
      <c r="O62" s="47"/>
      <c r="P62" s="47"/>
      <c r="Q62" s="47"/>
      <c r="R62" s="47"/>
      <c r="S62" s="47"/>
      <c r="T62" s="47"/>
      <c r="U62" s="47"/>
      <c r="V62" s="47"/>
      <c r="W62" s="47"/>
    </row>
    <row r="63" customHeight="1" spans="1:14">
      <c r="A63" s="4" t="s">
        <v>138</v>
      </c>
      <c r="B63" s="15" t="s">
        <v>91</v>
      </c>
      <c r="C63" s="14" t="s">
        <v>161</v>
      </c>
      <c r="D63" s="14" t="s">
        <v>162</v>
      </c>
      <c r="E63" s="14" t="s">
        <v>163</v>
      </c>
      <c r="F63" s="14" t="s">
        <v>164</v>
      </c>
      <c r="G63" s="15" t="s">
        <v>166</v>
      </c>
      <c r="H63" s="15" t="s">
        <v>167</v>
      </c>
      <c r="I63" s="15" t="s">
        <v>142</v>
      </c>
      <c r="J63" s="19" t="s">
        <v>151</v>
      </c>
      <c r="K63" s="20"/>
      <c r="N63" s="54" t="s">
        <v>177</v>
      </c>
    </row>
    <row r="64" s="24" customFormat="1" customHeight="1" spans="1:14">
      <c r="A64" s="40" t="s">
        <v>152</v>
      </c>
      <c r="B64" s="79" t="s">
        <v>178</v>
      </c>
      <c r="C64" s="80" t="s">
        <v>169</v>
      </c>
      <c r="D64" s="41">
        <v>2917</v>
      </c>
      <c r="E64" s="41" t="s">
        <v>171</v>
      </c>
      <c r="F64" s="41">
        <v>301</v>
      </c>
      <c r="G64" s="17">
        <v>43256</v>
      </c>
      <c r="H64" s="44">
        <v>50</v>
      </c>
      <c r="I64" s="16">
        <v>50</v>
      </c>
      <c r="J64" s="21"/>
      <c r="K64" s="22"/>
      <c r="M64" s="1"/>
      <c r="N64" s="54" t="s">
        <v>179</v>
      </c>
    </row>
    <row r="65" s="24" customFormat="1" customHeight="1" spans="1:13">
      <c r="A65" s="40" t="s">
        <v>152</v>
      </c>
      <c r="B65" s="79" t="s">
        <v>180</v>
      </c>
      <c r="C65" s="80" t="s">
        <v>170</v>
      </c>
      <c r="D65" s="41">
        <v>11</v>
      </c>
      <c r="E65" s="41" t="s">
        <v>171</v>
      </c>
      <c r="F65" s="41">
        <v>132</v>
      </c>
      <c r="G65" s="17">
        <v>43260</v>
      </c>
      <c r="H65" s="81">
        <v>-10</v>
      </c>
      <c r="I65" s="16">
        <f>I64+H65</f>
        <v>40</v>
      </c>
      <c r="J65" s="21" t="s">
        <v>181</v>
      </c>
      <c r="K65" s="22"/>
      <c r="L65" s="1"/>
      <c r="M65" s="1"/>
    </row>
    <row r="66" s="24" customFormat="1" customHeight="1" spans="1:13">
      <c r="A66" s="40" t="s">
        <v>152</v>
      </c>
      <c r="B66" s="79" t="s">
        <v>180</v>
      </c>
      <c r="C66" s="80" t="s">
        <v>170</v>
      </c>
      <c r="D66" s="41">
        <v>11</v>
      </c>
      <c r="E66" s="41" t="s">
        <v>171</v>
      </c>
      <c r="F66" s="41">
        <v>132</v>
      </c>
      <c r="G66" s="17">
        <v>43260</v>
      </c>
      <c r="H66" s="44">
        <v>10</v>
      </c>
      <c r="I66" s="16">
        <f>I65+H66</f>
        <v>50</v>
      </c>
      <c r="J66" s="21" t="s">
        <v>181</v>
      </c>
      <c r="K66" s="22"/>
      <c r="L66" s="1"/>
      <c r="M66" s="1"/>
    </row>
    <row r="67" customHeight="1" spans="3:14">
      <c r="C67" s="54"/>
      <c r="N67" s="54" t="s">
        <v>182</v>
      </c>
    </row>
    <row r="68" customHeight="1" spans="1:14">
      <c r="A68" s="78" t="s">
        <v>183</v>
      </c>
      <c r="C68" s="54"/>
      <c r="L68" s="54"/>
      <c r="N68" s="54" t="s">
        <v>184</v>
      </c>
    </row>
    <row r="69" customHeight="1" spans="1:11">
      <c r="A69" s="4" t="s">
        <v>138</v>
      </c>
      <c r="B69" s="15" t="s">
        <v>91</v>
      </c>
      <c r="C69" s="14" t="s">
        <v>161</v>
      </c>
      <c r="D69" s="14" t="s">
        <v>162</v>
      </c>
      <c r="E69" s="14" t="s">
        <v>163</v>
      </c>
      <c r="F69" s="14" t="s">
        <v>164</v>
      </c>
      <c r="G69" s="15" t="s">
        <v>166</v>
      </c>
      <c r="H69" s="15" t="s">
        <v>167</v>
      </c>
      <c r="I69" s="15" t="s">
        <v>142</v>
      </c>
      <c r="J69" s="19" t="s">
        <v>151</v>
      </c>
      <c r="K69" s="20"/>
    </row>
    <row r="70" customHeight="1" spans="1:14">
      <c r="A70" s="40" t="s">
        <v>152</v>
      </c>
      <c r="B70" s="79" t="s">
        <v>185</v>
      </c>
      <c r="C70" s="80" t="s">
        <v>169</v>
      </c>
      <c r="D70" s="41">
        <v>2917</v>
      </c>
      <c r="E70" s="41" t="s">
        <v>171</v>
      </c>
      <c r="F70" s="41">
        <v>301</v>
      </c>
      <c r="G70" s="17">
        <v>43256</v>
      </c>
      <c r="H70" s="44">
        <v>50</v>
      </c>
      <c r="I70" s="16" t="s">
        <v>186</v>
      </c>
      <c r="J70" s="21"/>
      <c r="K70" s="22"/>
      <c r="N70" s="54" t="s">
        <v>187</v>
      </c>
    </row>
    <row r="71" customHeight="1" spans="7:10">
      <c r="G71" s="54" t="s">
        <v>188</v>
      </c>
      <c r="J71" s="54"/>
    </row>
    <row r="72" customHeight="1" spans="3:3">
      <c r="C72" s="54"/>
    </row>
    <row r="73" customHeight="1" spans="1:23">
      <c r="A73" s="46"/>
      <c r="B73" s="47"/>
      <c r="C73" s="47"/>
      <c r="D73" s="48"/>
      <c r="E73" s="48"/>
      <c r="F73" s="48"/>
      <c r="G73" s="48"/>
      <c r="H73" s="48"/>
      <c r="I73" s="48"/>
      <c r="J73" s="48"/>
      <c r="K73" s="47"/>
      <c r="L73" s="47"/>
      <c r="M73" s="47"/>
      <c r="O73" s="47"/>
      <c r="P73" s="47"/>
      <c r="Q73" s="47"/>
      <c r="R73" s="47"/>
      <c r="S73" s="47"/>
      <c r="T73" s="47"/>
      <c r="U73" s="47"/>
      <c r="V73" s="47"/>
      <c r="W73" s="47"/>
    </row>
    <row r="74" customHeight="1" spans="1:13">
      <c r="A74" s="49" t="s">
        <v>189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</row>
    <row r="75" customHeight="1" spans="1:1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customHeight="1" spans="1:1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</row>
    <row r="77" customHeight="1" spans="1:1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</row>
    <row r="78" customHeight="1" spans="1:1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</row>
    <row r="79" customHeight="1" spans="1:1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</row>
    <row r="80" customHeight="1" spans="1:1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</row>
    <row r="81" customHeight="1" spans="1:1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</row>
    <row r="82" customHeight="1" spans="1:1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</row>
    <row r="83" customHeight="1" spans="1:1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</row>
    <row r="84" customHeight="1" spans="1:1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</row>
    <row r="85" customHeight="1" spans="1:1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ageMargins left="0.25" right="0.25" top="0.34" bottom="0.37" header="0.3" footer="0.3"/>
  <pageSetup paperSize="9" scale="50" fitToHeight="0" orientation="portrait" horizontalDpi="1200" verticalDpi="12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Y122"/>
  <sheetViews>
    <sheetView showGridLines="0" zoomScale="80" zoomScaleNormal="80" topLeftCell="A103" workbookViewId="0">
      <selection activeCell="K75" sqref="E75:K75"/>
    </sheetView>
  </sheetViews>
  <sheetFormatPr defaultColWidth="8.73333333333333" defaultRowHeight="18" customHeight="1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1" s="23" customFormat="1" ht="25.15" customHeight="1" spans="1:20">
      <c r="A1" s="25" t="str">
        <f>R2</f>
        <v>客户结算单/内容页/行项目</v>
      </c>
      <c r="B1" s="25"/>
      <c r="C1" s="25"/>
      <c r="D1" s="25"/>
      <c r="E1" s="25"/>
      <c r="F1" s="25"/>
      <c r="G1" s="25"/>
      <c r="H1" s="25"/>
      <c r="I1" s="25"/>
      <c r="Q1" s="66" t="s">
        <v>14</v>
      </c>
      <c r="R1" s="67" t="e">
        <f>#REF!</f>
        <v>#REF!</v>
      </c>
      <c r="S1" s="68"/>
      <c r="T1" s="69"/>
    </row>
    <row r="2" s="23" customFormat="1" ht="25.15" customHeight="1" spans="1:20">
      <c r="A2" s="25"/>
      <c r="B2" s="25"/>
      <c r="C2" s="25"/>
      <c r="D2" s="25"/>
      <c r="E2" s="25"/>
      <c r="F2" s="25"/>
      <c r="G2" s="25"/>
      <c r="H2" s="25"/>
      <c r="I2" s="25"/>
      <c r="M2" s="50" t="s">
        <v>129</v>
      </c>
      <c r="N2" s="50"/>
      <c r="Q2" s="66" t="s">
        <v>16</v>
      </c>
      <c r="R2" s="70" t="s">
        <v>130</v>
      </c>
      <c r="S2" s="71"/>
      <c r="T2" s="72"/>
    </row>
    <row r="4" customHeight="1" spans="1:20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51" t="s">
        <v>131</v>
      </c>
      <c r="Q4" s="51" t="s">
        <v>46</v>
      </c>
      <c r="R4" s="51" t="s">
        <v>47</v>
      </c>
      <c r="S4" s="32" t="s">
        <v>48</v>
      </c>
      <c r="T4" s="32" t="s">
        <v>49</v>
      </c>
    </row>
    <row r="6" customHeight="1" spans="1:13">
      <c r="A6" s="27" t="s">
        <v>50</v>
      </c>
      <c r="B6" s="28"/>
      <c r="C6" s="29" t="s">
        <v>132</v>
      </c>
      <c r="D6" s="30" t="s">
        <v>133</v>
      </c>
      <c r="E6" s="29" t="s">
        <v>134</v>
      </c>
      <c r="F6" s="29" t="s">
        <v>53</v>
      </c>
      <c r="I6" s="52" t="s">
        <v>190</v>
      </c>
      <c r="M6" s="53"/>
    </row>
    <row r="7" customHeight="1" spans="1:13">
      <c r="A7" s="31"/>
      <c r="B7" s="31"/>
      <c r="C7" s="31"/>
      <c r="D7" s="31"/>
      <c r="I7" s="52" t="s">
        <v>191</v>
      </c>
      <c r="M7" s="53"/>
    </row>
    <row r="8" customHeight="1" spans="1:13">
      <c r="A8" s="32" t="s">
        <v>135</v>
      </c>
      <c r="B8" s="32"/>
      <c r="C8" s="32" t="s">
        <v>136</v>
      </c>
      <c r="D8" s="30" t="s">
        <v>137</v>
      </c>
      <c r="M8" s="53"/>
    </row>
    <row r="9" ht="8.1" customHeight="1"/>
    <row r="10" customHeight="1" spans="1:20">
      <c r="A10" s="33"/>
      <c r="B10" s="34"/>
      <c r="C10" s="34"/>
      <c r="D10" s="34"/>
      <c r="E10" s="35"/>
      <c r="F10" s="32" t="s">
        <v>20</v>
      </c>
      <c r="I10" s="54"/>
      <c r="T10" s="73" t="s">
        <v>90</v>
      </c>
    </row>
    <row r="11" ht="8.1" customHeight="1"/>
    <row r="12" customHeight="1" spans="1:20">
      <c r="A12" s="4" t="s">
        <v>138</v>
      </c>
      <c r="B12" s="15" t="s">
        <v>91</v>
      </c>
      <c r="C12" s="14" t="s">
        <v>139</v>
      </c>
      <c r="D12" s="7" t="s">
        <v>140</v>
      </c>
      <c r="E12" s="8"/>
      <c r="F12" s="7" t="s">
        <v>141</v>
      </c>
      <c r="G12" s="8"/>
      <c r="H12" s="15" t="s">
        <v>142</v>
      </c>
      <c r="I12" s="15" t="s">
        <v>143</v>
      </c>
      <c r="J12" s="15" t="s">
        <v>144</v>
      </c>
      <c r="K12" s="14" t="s">
        <v>145</v>
      </c>
      <c r="L12" s="55" t="s">
        <v>146</v>
      </c>
      <c r="M12" s="15" t="s">
        <v>105</v>
      </c>
      <c r="N12" s="55" t="s">
        <v>147</v>
      </c>
      <c r="O12" s="55" t="s">
        <v>148</v>
      </c>
      <c r="P12" s="55" t="s">
        <v>149</v>
      </c>
      <c r="Q12" s="19" t="s">
        <v>150</v>
      </c>
      <c r="R12" s="20"/>
      <c r="S12" s="19" t="s">
        <v>151</v>
      </c>
      <c r="T12" s="20"/>
    </row>
    <row r="13" customHeight="1" spans="1:20">
      <c r="A13" s="36" t="s">
        <v>152</v>
      </c>
      <c r="B13" s="37">
        <v>1</v>
      </c>
      <c r="C13" s="37" t="s">
        <v>153</v>
      </c>
      <c r="D13" s="38" t="s">
        <v>154</v>
      </c>
      <c r="E13" s="39"/>
      <c r="F13" s="38" t="s">
        <v>155</v>
      </c>
      <c r="G13" s="39"/>
      <c r="H13" s="37">
        <f>J74</f>
        <v>4</v>
      </c>
      <c r="I13" s="56">
        <f>'期初表_11.3C用(未完成)'!Q4+1</f>
        <v>43106</v>
      </c>
      <c r="J13" s="57">
        <f>I13+365-1</f>
        <v>43470</v>
      </c>
      <c r="K13" s="58">
        <v>45</v>
      </c>
      <c r="L13" s="59">
        <v>870</v>
      </c>
      <c r="M13" s="60">
        <v>0.16</v>
      </c>
      <c r="N13" s="59">
        <v>116</v>
      </c>
      <c r="O13" s="61">
        <v>100</v>
      </c>
      <c r="P13" s="59">
        <f>(H13*L13-O13)*(1+M13)</f>
        <v>3920.8</v>
      </c>
      <c r="Q13" s="74" t="s">
        <v>156</v>
      </c>
      <c r="R13" s="75"/>
      <c r="S13" s="74"/>
      <c r="T13" s="75"/>
    </row>
    <row r="14" customHeight="1" spans="1:20">
      <c r="A14" s="40" t="s">
        <v>152</v>
      </c>
      <c r="B14" s="16">
        <v>2</v>
      </c>
      <c r="C14" s="16" t="s">
        <v>157</v>
      </c>
      <c r="D14" s="12" t="s">
        <v>154</v>
      </c>
      <c r="E14" s="13"/>
      <c r="F14" s="12" t="s">
        <v>155</v>
      </c>
      <c r="G14" s="13"/>
      <c r="H14" s="16">
        <f>I97</f>
        <v>20</v>
      </c>
      <c r="I14" s="56">
        <f>'期初表_11.3C用(未完成)'!Q5+1</f>
        <v>43109</v>
      </c>
      <c r="J14" s="18">
        <f>I14+365-1</f>
        <v>43473</v>
      </c>
      <c r="K14" s="58">
        <v>45</v>
      </c>
      <c r="L14" s="62">
        <v>870</v>
      </c>
      <c r="M14" s="63">
        <v>0.16</v>
      </c>
      <c r="N14" s="62">
        <v>116</v>
      </c>
      <c r="O14" s="61">
        <v>100</v>
      </c>
      <c r="P14" s="62">
        <f>(H14*L14-O14)*(1+M14)</f>
        <v>20068</v>
      </c>
      <c r="Q14" s="74" t="s">
        <v>156</v>
      </c>
      <c r="R14" s="75"/>
      <c r="S14" s="74"/>
      <c r="T14" s="75"/>
    </row>
    <row r="15" customHeight="1" spans="1:20">
      <c r="A15" s="40" t="s">
        <v>152</v>
      </c>
      <c r="B15" s="41">
        <v>3</v>
      </c>
      <c r="C15" s="16">
        <v>2917</v>
      </c>
      <c r="D15" s="42" t="s">
        <v>154</v>
      </c>
      <c r="E15" s="43"/>
      <c r="F15" s="42" t="s">
        <v>155</v>
      </c>
      <c r="G15" s="43"/>
      <c r="H15" s="44">
        <f>I102</f>
        <v>40</v>
      </c>
      <c r="I15" s="56">
        <v>43256</v>
      </c>
      <c r="J15" s="17">
        <f>I15+365-1</f>
        <v>43620</v>
      </c>
      <c r="K15" s="58">
        <v>45</v>
      </c>
      <c r="L15" s="64">
        <v>870</v>
      </c>
      <c r="M15" s="65">
        <v>0.16</v>
      </c>
      <c r="N15" s="64">
        <v>116</v>
      </c>
      <c r="O15" s="61"/>
      <c r="P15" s="62">
        <f>(H15*L15-O15)*(1+M15)</f>
        <v>40368</v>
      </c>
      <c r="Q15" s="74"/>
      <c r="R15" s="75"/>
      <c r="S15" s="76"/>
      <c r="T15" s="77"/>
    </row>
    <row r="16" customHeight="1" spans="1:20">
      <c r="A16" s="40" t="s">
        <v>152</v>
      </c>
      <c r="B16" s="41">
        <v>4</v>
      </c>
      <c r="C16" s="16">
        <v>2917</v>
      </c>
      <c r="D16" s="42" t="s">
        <v>154</v>
      </c>
      <c r="E16" s="45"/>
      <c r="F16" s="42" t="s">
        <v>158</v>
      </c>
      <c r="G16" s="45"/>
      <c r="H16" s="44">
        <f>H15</f>
        <v>40</v>
      </c>
      <c r="I16" s="56"/>
      <c r="J16" s="17"/>
      <c r="K16" s="58">
        <v>45</v>
      </c>
      <c r="L16" s="64">
        <v>99</v>
      </c>
      <c r="M16" s="65">
        <v>0.16</v>
      </c>
      <c r="N16" s="64">
        <v>116</v>
      </c>
      <c r="O16" s="61"/>
      <c r="P16" s="62">
        <f>(H16*L16-O16)*(1+M16)</f>
        <v>4593.6</v>
      </c>
      <c r="Q16" s="74"/>
      <c r="R16" s="75"/>
      <c r="S16" s="76"/>
      <c r="T16" s="77"/>
    </row>
    <row r="17" customHeight="1" spans="1:23">
      <c r="A17" s="46"/>
      <c r="B17" s="47"/>
      <c r="C17" s="47"/>
      <c r="D17" s="48"/>
      <c r="E17" s="48"/>
      <c r="F17" s="48"/>
      <c r="G17" s="48"/>
      <c r="H17" s="48"/>
      <c r="I17" s="48"/>
      <c r="J17" s="4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customHeight="1" spans="1:25">
      <c r="A18" s="49" t="s">
        <v>159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/>
      <c r="V18"/>
      <c r="W18"/>
      <c r="X18"/>
      <c r="Y18"/>
    </row>
    <row r="19" customHeight="1" spans="1: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/>
      <c r="V19"/>
      <c r="W19"/>
      <c r="X19"/>
      <c r="Y19"/>
    </row>
    <row r="20" customHeight="1" spans="1: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/>
      <c r="V20"/>
      <c r="W20"/>
      <c r="X20"/>
      <c r="Y20"/>
    </row>
    <row r="21" customHeight="1" spans="1: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/>
      <c r="V21"/>
      <c r="W21"/>
      <c r="X21"/>
      <c r="Y21"/>
    </row>
    <row r="22" customHeight="1" spans="1: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/>
      <c r="V22"/>
      <c r="W22"/>
      <c r="X22"/>
      <c r="Y22"/>
    </row>
    <row r="23" customHeight="1" spans="1: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/>
      <c r="V23"/>
      <c r="W23"/>
      <c r="X23"/>
      <c r="Y23"/>
    </row>
    <row r="24" customHeight="1" spans="1: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/>
      <c r="V24"/>
      <c r="W24"/>
      <c r="X24"/>
      <c r="Y24"/>
    </row>
    <row r="25" customHeight="1" spans="1: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/>
      <c r="V25"/>
      <c r="W25"/>
      <c r="X25"/>
      <c r="Y25"/>
    </row>
    <row r="26" customHeight="1" spans="1: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/>
      <c r="V26"/>
      <c r="W26"/>
      <c r="X26"/>
      <c r="Y26"/>
    </row>
    <row r="27" customHeight="1" spans="1: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/>
      <c r="V27"/>
      <c r="W27"/>
      <c r="X27"/>
      <c r="Y27"/>
    </row>
    <row r="28" customHeight="1" spans="1: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/>
      <c r="V28"/>
      <c r="W28"/>
      <c r="X28"/>
      <c r="Y28"/>
    </row>
    <row r="29" customHeight="1" spans="1: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/>
      <c r="V29"/>
      <c r="W29"/>
      <c r="X29"/>
      <c r="Y29"/>
    </row>
    <row r="30" customHeight="1" spans="1: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/>
      <c r="V30"/>
      <c r="W30"/>
      <c r="X30"/>
      <c r="Y30"/>
    </row>
    <row r="31" customHeight="1" spans="1: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/>
      <c r="V31"/>
      <c r="W31"/>
      <c r="X31"/>
      <c r="Y31"/>
    </row>
    <row r="32" customHeight="1" spans="1:25">
      <c r="A32" s="49" t="s">
        <v>192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/>
      <c r="V32"/>
      <c r="W32"/>
      <c r="X32"/>
      <c r="Y32"/>
    </row>
    <row r="33" customHeight="1" spans="1: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/>
      <c r="V33"/>
      <c r="W33"/>
      <c r="X33"/>
      <c r="Y33"/>
    </row>
    <row r="34" customHeight="1" spans="1: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/>
      <c r="V34"/>
      <c r="W34"/>
      <c r="X34"/>
      <c r="Y34"/>
    </row>
    <row r="35" customHeight="1" spans="1: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/>
      <c r="V35"/>
      <c r="W35"/>
      <c r="X35"/>
      <c r="Y35"/>
    </row>
    <row r="36" customHeight="1" spans="1: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/>
      <c r="V36"/>
      <c r="W36"/>
      <c r="X36"/>
      <c r="Y36"/>
    </row>
    <row r="37" customHeight="1" spans="1: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/>
      <c r="V37"/>
      <c r="W37"/>
      <c r="X37"/>
      <c r="Y37"/>
    </row>
    <row r="38" customHeight="1" spans="1: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/>
      <c r="V38"/>
      <c r="W38"/>
      <c r="X38"/>
      <c r="Y38"/>
    </row>
    <row r="39" customHeight="1" spans="1: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/>
      <c r="V39"/>
      <c r="W39"/>
      <c r="X39"/>
      <c r="Y39"/>
    </row>
    <row r="40" customHeight="1" spans="1: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/>
      <c r="V40"/>
      <c r="W40"/>
      <c r="X40"/>
      <c r="Y40"/>
    </row>
    <row r="41" customHeight="1" spans="1: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/>
      <c r="V41"/>
      <c r="W41"/>
      <c r="X41"/>
      <c r="Y41"/>
    </row>
    <row r="42" customHeight="1" spans="1: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/>
      <c r="V42"/>
      <c r="W42"/>
      <c r="X42"/>
      <c r="Y42"/>
    </row>
    <row r="43" customHeight="1" spans="1: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/>
      <c r="V43"/>
      <c r="W43"/>
      <c r="X43"/>
      <c r="Y43"/>
    </row>
    <row r="44" customHeight="1" spans="1: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/>
      <c r="V44"/>
      <c r="W44"/>
      <c r="X44"/>
      <c r="Y44"/>
    </row>
    <row r="45" customHeight="1" spans="1: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/>
      <c r="V45"/>
      <c r="W45"/>
      <c r="X45"/>
      <c r="Y45"/>
    </row>
    <row r="46" customHeight="1" spans="1: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/>
      <c r="V46"/>
      <c r="W46"/>
      <c r="X46"/>
      <c r="Y46"/>
    </row>
    <row r="47" customHeight="1" spans="1: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/>
      <c r="V47"/>
      <c r="W47"/>
      <c r="X47"/>
      <c r="Y47"/>
    </row>
    <row r="48" customHeight="1" spans="1: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/>
      <c r="V48"/>
      <c r="W48"/>
      <c r="X48"/>
      <c r="Y48"/>
    </row>
    <row r="49" customHeight="1" spans="1: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/>
      <c r="V49"/>
      <c r="W49"/>
      <c r="X49"/>
      <c r="Y49"/>
    </row>
    <row r="50" customHeight="1" spans="1: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/>
      <c r="V50"/>
      <c r="W50"/>
      <c r="X50"/>
      <c r="Y50"/>
    </row>
    <row r="51" customHeight="1" spans="1: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/>
      <c r="V51"/>
      <c r="W51"/>
      <c r="X51"/>
      <c r="Y51"/>
    </row>
    <row r="52" customHeight="1" spans="1: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/>
      <c r="V52"/>
      <c r="W52"/>
      <c r="X52"/>
      <c r="Y52"/>
    </row>
    <row r="53" customHeight="1" spans="1: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/>
      <c r="V53"/>
      <c r="W53"/>
      <c r="X53"/>
      <c r="Y53"/>
    </row>
    <row r="54" customHeight="1" spans="1: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/>
      <c r="V54"/>
      <c r="W54"/>
      <c r="X54"/>
      <c r="Y54"/>
    </row>
    <row r="55" customHeight="1" spans="1: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/>
      <c r="V55"/>
      <c r="W55"/>
      <c r="X55"/>
      <c r="Y55"/>
    </row>
    <row r="56" customHeight="1" spans="1: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/>
      <c r="V56"/>
      <c r="W56"/>
      <c r="X56"/>
      <c r="Y56"/>
    </row>
    <row r="57" customHeight="1" spans="1: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/>
      <c r="V57"/>
      <c r="W57"/>
      <c r="X57"/>
      <c r="Y57"/>
    </row>
    <row r="58" customHeight="1" spans="1: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/>
      <c r="V58"/>
      <c r="W58"/>
      <c r="X58"/>
      <c r="Y58"/>
    </row>
    <row r="59" customHeight="1" spans="1:25">
      <c r="A59" s="49" t="s">
        <v>193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/>
      <c r="V59"/>
      <c r="W59"/>
      <c r="X59"/>
      <c r="Y59"/>
    </row>
    <row r="60" customHeight="1" spans="1: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/>
      <c r="V60"/>
      <c r="W60"/>
      <c r="X60"/>
      <c r="Y60"/>
    </row>
    <row r="61" customHeight="1" spans="1: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/>
      <c r="V61"/>
      <c r="W61"/>
      <c r="X61"/>
      <c r="Y61"/>
    </row>
    <row r="62" customHeight="1" spans="1: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/>
      <c r="V62"/>
      <c r="W62"/>
      <c r="X62"/>
      <c r="Y62"/>
    </row>
    <row r="63" customHeight="1" spans="1: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/>
      <c r="V63"/>
      <c r="W63"/>
      <c r="X63"/>
      <c r="Y63"/>
    </row>
    <row r="64" customHeight="1" spans="1: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/>
      <c r="V64"/>
      <c r="W64"/>
      <c r="X64"/>
      <c r="Y64"/>
    </row>
    <row r="65" customHeight="1" spans="1: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/>
      <c r="V65"/>
      <c r="W65"/>
      <c r="X65"/>
      <c r="Y65"/>
    </row>
    <row r="66" customHeight="1" spans="1: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/>
      <c r="V66"/>
      <c r="W66"/>
      <c r="X66"/>
      <c r="Y66"/>
    </row>
    <row r="67" customHeight="1" spans="1: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/>
      <c r="V67"/>
      <c r="W67"/>
      <c r="X67"/>
      <c r="Y67"/>
    </row>
    <row r="68" customHeight="1" spans="1: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/>
      <c r="V68"/>
      <c r="W68"/>
      <c r="X68"/>
      <c r="Y68"/>
    </row>
    <row r="69" customHeight="1" spans="1: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/>
      <c r="V69"/>
      <c r="W69"/>
      <c r="X69"/>
      <c r="Y69"/>
    </row>
    <row r="70" customHeight="1" spans="1:23">
      <c r="A70" s="46"/>
      <c r="B70" s="47"/>
      <c r="C70" s="47"/>
      <c r="D70" s="48"/>
      <c r="E70" s="48"/>
      <c r="F70" s="48"/>
      <c r="G70" s="48"/>
      <c r="H70" s="48"/>
      <c r="I70" s="48"/>
      <c r="J70" s="48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</row>
    <row r="71" customHeight="1" spans="1:23">
      <c r="A71" s="78" t="s">
        <v>160</v>
      </c>
      <c r="B71" s="78"/>
      <c r="G71" s="54"/>
      <c r="N71" s="47"/>
      <c r="O71" s="47"/>
      <c r="P71" s="47"/>
      <c r="Q71" s="47"/>
      <c r="R71" s="47"/>
      <c r="S71" s="47"/>
      <c r="T71" s="47"/>
      <c r="U71" s="47"/>
      <c r="V71" s="47"/>
      <c r="W71" s="47"/>
    </row>
    <row r="72" customHeight="1" spans="1:12">
      <c r="A72" s="4" t="s">
        <v>138</v>
      </c>
      <c r="B72" s="15" t="s">
        <v>91</v>
      </c>
      <c r="C72" s="14" t="s">
        <v>161</v>
      </c>
      <c r="D72" s="14" t="s">
        <v>162</v>
      </c>
      <c r="E72" s="14" t="s">
        <v>163</v>
      </c>
      <c r="F72" s="14" t="s">
        <v>164</v>
      </c>
      <c r="G72" s="14" t="s">
        <v>165</v>
      </c>
      <c r="H72" s="15" t="s">
        <v>166</v>
      </c>
      <c r="I72" s="15" t="s">
        <v>167</v>
      </c>
      <c r="J72" s="15" t="s">
        <v>142</v>
      </c>
      <c r="K72" s="19" t="s">
        <v>151</v>
      </c>
      <c r="L72" s="20"/>
    </row>
    <row r="73" s="24" customFormat="1" customHeight="1" spans="1:17">
      <c r="A73" s="40" t="s">
        <v>152</v>
      </c>
      <c r="B73" s="79" t="s">
        <v>168</v>
      </c>
      <c r="C73" s="16" t="s">
        <v>169</v>
      </c>
      <c r="D73" s="16" t="s">
        <v>153</v>
      </c>
      <c r="E73" s="16"/>
      <c r="F73" s="16"/>
      <c r="G73" s="16"/>
      <c r="H73" s="18"/>
      <c r="I73" s="16"/>
      <c r="J73" s="16">
        <f>'期初表_11.3C用(未完成)'!O4</f>
        <v>9</v>
      </c>
      <c r="K73" s="21"/>
      <c r="L73" s="22"/>
      <c r="N73" s="1"/>
      <c r="O73" s="1"/>
      <c r="P73" s="1"/>
      <c r="Q73" s="1"/>
    </row>
    <row r="74" s="24" customFormat="1" customHeight="1" spans="1:12">
      <c r="A74" s="40" t="s">
        <v>152</v>
      </c>
      <c r="B74" s="79" t="s">
        <v>168</v>
      </c>
      <c r="C74" s="16" t="s">
        <v>170</v>
      </c>
      <c r="D74" s="16">
        <v>128</v>
      </c>
      <c r="E74" s="16" t="s">
        <v>171</v>
      </c>
      <c r="F74" s="16">
        <v>298</v>
      </c>
      <c r="G74" s="16" t="s">
        <v>172</v>
      </c>
      <c r="H74" s="18">
        <v>43105</v>
      </c>
      <c r="I74" s="81">
        <v>-5</v>
      </c>
      <c r="J74" s="16">
        <f>J73+I74</f>
        <v>4</v>
      </c>
      <c r="K74" s="21"/>
      <c r="L74" s="22"/>
    </row>
    <row r="75" customHeight="1" spans="3:3">
      <c r="C75" s="54"/>
    </row>
    <row r="76" customHeight="1" spans="1:25">
      <c r="A76" s="49" t="s">
        <v>194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/>
      <c r="V76"/>
      <c r="W76"/>
      <c r="X76"/>
      <c r="Y76"/>
    </row>
    <row r="77" customHeight="1" spans="1: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/>
      <c r="V77"/>
      <c r="W77"/>
      <c r="X77"/>
      <c r="Y77"/>
    </row>
    <row r="78" customHeight="1" spans="1: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/>
      <c r="V78"/>
      <c r="W78"/>
      <c r="X78"/>
      <c r="Y78"/>
    </row>
    <row r="79" customHeight="1" spans="1: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/>
      <c r="V79"/>
      <c r="W79"/>
      <c r="X79"/>
      <c r="Y79"/>
    </row>
    <row r="80" customHeight="1" spans="1: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/>
      <c r="V80"/>
      <c r="W80"/>
      <c r="X80"/>
      <c r="Y80"/>
    </row>
    <row r="81" customHeight="1" spans="1: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/>
      <c r="V81"/>
      <c r="W81"/>
      <c r="X81"/>
      <c r="Y81"/>
    </row>
    <row r="82" customHeight="1" spans="1: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/>
      <c r="V82"/>
      <c r="W82"/>
      <c r="X82"/>
      <c r="Y82"/>
    </row>
    <row r="83" customHeight="1" spans="1: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/>
      <c r="V83"/>
      <c r="W83"/>
      <c r="X83"/>
      <c r="Y83"/>
    </row>
    <row r="84" customHeight="1" spans="1: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/>
      <c r="V84"/>
      <c r="W84"/>
      <c r="X84"/>
      <c r="Y84"/>
    </row>
    <row r="85" customHeight="1" spans="1: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/>
      <c r="V85"/>
      <c r="W85"/>
      <c r="X85"/>
      <c r="Y85"/>
    </row>
    <row r="86" customHeight="1" spans="1: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/>
      <c r="V86"/>
      <c r="W86"/>
      <c r="X86"/>
      <c r="Y86"/>
    </row>
    <row r="87" customHeight="1" spans="3:3">
      <c r="C87" s="54"/>
    </row>
    <row r="88" customHeight="1" spans="3:3">
      <c r="C88" s="54"/>
    </row>
    <row r="89" customHeight="1" spans="3:3">
      <c r="C89" s="54"/>
    </row>
    <row r="90" customHeight="1" spans="3:3">
      <c r="C90" s="54"/>
    </row>
    <row r="91" customHeight="1" spans="3:3">
      <c r="C91" s="54"/>
    </row>
    <row r="92" customHeight="1" spans="3:3">
      <c r="C92" s="54"/>
    </row>
    <row r="93" customHeight="1" spans="3:3">
      <c r="C93" s="54"/>
    </row>
    <row r="94" customHeight="1" spans="3:3">
      <c r="C94" s="54"/>
    </row>
    <row r="95" customHeight="1" spans="1:23">
      <c r="A95" s="78" t="s">
        <v>174</v>
      </c>
      <c r="B95" s="78"/>
      <c r="C95" s="78"/>
      <c r="D95" s="78"/>
      <c r="N95" s="47"/>
      <c r="O95" s="47"/>
      <c r="P95" s="47"/>
      <c r="Q95" s="47"/>
      <c r="R95" s="47"/>
      <c r="S95" s="47"/>
      <c r="T95" s="47"/>
      <c r="U95" s="47"/>
      <c r="V95" s="47"/>
      <c r="W95" s="47"/>
    </row>
    <row r="96" customHeight="1" spans="1:14">
      <c r="A96" s="4" t="s">
        <v>138</v>
      </c>
      <c r="B96" s="15" t="s">
        <v>91</v>
      </c>
      <c r="C96" s="14" t="s">
        <v>161</v>
      </c>
      <c r="D96" s="14" t="s">
        <v>162</v>
      </c>
      <c r="E96" s="14" t="s">
        <v>163</v>
      </c>
      <c r="F96" s="14" t="s">
        <v>164</v>
      </c>
      <c r="G96" s="15" t="s">
        <v>166</v>
      </c>
      <c r="H96" s="15" t="s">
        <v>167</v>
      </c>
      <c r="I96" s="15" t="s">
        <v>142</v>
      </c>
      <c r="J96" s="19" t="s">
        <v>151</v>
      </c>
      <c r="K96" s="20"/>
      <c r="N96" s="54"/>
    </row>
    <row r="97" s="24" customFormat="1" customHeight="1" spans="1:14">
      <c r="A97" s="40" t="s">
        <v>152</v>
      </c>
      <c r="B97" s="79" t="s">
        <v>175</v>
      </c>
      <c r="C97" s="80" t="s">
        <v>169</v>
      </c>
      <c r="D97" s="41" t="s">
        <v>153</v>
      </c>
      <c r="E97" s="41" t="s">
        <v>171</v>
      </c>
      <c r="F97" s="41">
        <v>301</v>
      </c>
      <c r="G97" s="17">
        <f>'期初表_11.3C用(未完成)'!K5</f>
        <v>42744</v>
      </c>
      <c r="H97" s="44">
        <f>'期初表_11.3C用(未完成)'!L5</f>
        <v>20</v>
      </c>
      <c r="I97" s="16">
        <f>'期初表_11.3C用(未完成)'!O5</f>
        <v>20</v>
      </c>
      <c r="J97" s="21"/>
      <c r="K97" s="22"/>
      <c r="M97" s="1"/>
      <c r="N97" s="54"/>
    </row>
    <row r="98" customHeight="1" spans="3:3">
      <c r="C98" s="54"/>
    </row>
    <row r="99" customHeight="1" spans="1:23">
      <c r="A99" s="78" t="s">
        <v>176</v>
      </c>
      <c r="B99" s="78"/>
      <c r="C99" s="78"/>
      <c r="D99" s="78"/>
      <c r="N99" s="47"/>
      <c r="O99" s="47"/>
      <c r="P99" s="47"/>
      <c r="Q99" s="47"/>
      <c r="R99" s="47"/>
      <c r="S99" s="47"/>
      <c r="T99" s="47"/>
      <c r="U99" s="47"/>
      <c r="V99" s="47"/>
      <c r="W99" s="47"/>
    </row>
    <row r="100" customHeight="1" spans="1:14">
      <c r="A100" s="4" t="s">
        <v>138</v>
      </c>
      <c r="B100" s="15" t="s">
        <v>91</v>
      </c>
      <c r="C100" s="14" t="s">
        <v>161</v>
      </c>
      <c r="D100" s="14" t="s">
        <v>162</v>
      </c>
      <c r="E100" s="14" t="s">
        <v>163</v>
      </c>
      <c r="F100" s="14" t="s">
        <v>164</v>
      </c>
      <c r="G100" s="15" t="s">
        <v>166</v>
      </c>
      <c r="H100" s="15" t="s">
        <v>167</v>
      </c>
      <c r="I100" s="15" t="s">
        <v>142</v>
      </c>
      <c r="J100" s="19" t="s">
        <v>151</v>
      </c>
      <c r="K100" s="20"/>
      <c r="N100" s="54" t="s">
        <v>177</v>
      </c>
    </row>
    <row r="101" s="24" customFormat="1" customHeight="1" spans="1:14">
      <c r="A101" s="40" t="s">
        <v>152</v>
      </c>
      <c r="B101" s="79" t="s">
        <v>178</v>
      </c>
      <c r="C101" s="80" t="s">
        <v>169</v>
      </c>
      <c r="D101" s="41">
        <v>2917</v>
      </c>
      <c r="E101" s="41" t="s">
        <v>171</v>
      </c>
      <c r="F101" s="41">
        <v>301</v>
      </c>
      <c r="G101" s="17">
        <v>43256</v>
      </c>
      <c r="H101" s="44">
        <v>50</v>
      </c>
      <c r="I101" s="16">
        <v>50</v>
      </c>
      <c r="J101" s="21"/>
      <c r="K101" s="22"/>
      <c r="M101" s="1"/>
      <c r="N101" s="54" t="s">
        <v>179</v>
      </c>
    </row>
    <row r="102" s="24" customFormat="1" customHeight="1" spans="1:13">
      <c r="A102" s="40" t="s">
        <v>152</v>
      </c>
      <c r="B102" s="79" t="s">
        <v>180</v>
      </c>
      <c r="C102" s="80" t="s">
        <v>170</v>
      </c>
      <c r="D102" s="41">
        <v>11</v>
      </c>
      <c r="E102" s="41" t="s">
        <v>171</v>
      </c>
      <c r="F102" s="41">
        <v>132</v>
      </c>
      <c r="G102" s="17">
        <v>43260</v>
      </c>
      <c r="H102" s="81">
        <v>-10</v>
      </c>
      <c r="I102" s="16">
        <f>I101+H102</f>
        <v>40</v>
      </c>
      <c r="J102" s="21" t="s">
        <v>181</v>
      </c>
      <c r="K102" s="22"/>
      <c r="L102" s="1"/>
      <c r="M102" s="1"/>
    </row>
    <row r="103" s="24" customFormat="1" customHeight="1" spans="1:13">
      <c r="A103" s="40" t="s">
        <v>152</v>
      </c>
      <c r="B103" s="79" t="s">
        <v>180</v>
      </c>
      <c r="C103" s="80" t="s">
        <v>170</v>
      </c>
      <c r="D103" s="41">
        <v>11</v>
      </c>
      <c r="E103" s="41" t="s">
        <v>171</v>
      </c>
      <c r="F103" s="41">
        <v>132</v>
      </c>
      <c r="G103" s="17">
        <v>43260</v>
      </c>
      <c r="H103" s="44">
        <v>10</v>
      </c>
      <c r="I103" s="16">
        <f>I102+H103</f>
        <v>50</v>
      </c>
      <c r="J103" s="21" t="s">
        <v>181</v>
      </c>
      <c r="K103" s="22"/>
      <c r="L103" s="1"/>
      <c r="M103" s="1"/>
    </row>
    <row r="104" customHeight="1" spans="3:14">
      <c r="C104" s="54"/>
      <c r="N104" s="54" t="s">
        <v>182</v>
      </c>
    </row>
    <row r="105" customHeight="1" spans="1:14">
      <c r="A105" s="78" t="s">
        <v>183</v>
      </c>
      <c r="C105" s="54"/>
      <c r="L105" s="54"/>
      <c r="N105" s="54" t="s">
        <v>184</v>
      </c>
    </row>
    <row r="106" customHeight="1" spans="1:11">
      <c r="A106" s="4" t="s">
        <v>138</v>
      </c>
      <c r="B106" s="15" t="s">
        <v>91</v>
      </c>
      <c r="C106" s="14" t="s">
        <v>161</v>
      </c>
      <c r="D106" s="14" t="s">
        <v>162</v>
      </c>
      <c r="E106" s="14" t="s">
        <v>163</v>
      </c>
      <c r="F106" s="14" t="s">
        <v>164</v>
      </c>
      <c r="G106" s="15" t="s">
        <v>166</v>
      </c>
      <c r="H106" s="15" t="s">
        <v>167</v>
      </c>
      <c r="I106" s="15" t="s">
        <v>142</v>
      </c>
      <c r="J106" s="19" t="s">
        <v>151</v>
      </c>
      <c r="K106" s="20"/>
    </row>
    <row r="107" customHeight="1" spans="1:14">
      <c r="A107" s="40" t="s">
        <v>152</v>
      </c>
      <c r="B107" s="79" t="s">
        <v>185</v>
      </c>
      <c r="C107" s="80" t="s">
        <v>169</v>
      </c>
      <c r="D107" s="41">
        <v>2917</v>
      </c>
      <c r="E107" s="41" t="s">
        <v>171</v>
      </c>
      <c r="F107" s="41">
        <v>301</v>
      </c>
      <c r="G107" s="17">
        <v>43256</v>
      </c>
      <c r="H107" s="44">
        <v>50</v>
      </c>
      <c r="I107" s="16" t="s">
        <v>186</v>
      </c>
      <c r="J107" s="21"/>
      <c r="K107" s="22"/>
      <c r="N107" s="54" t="s">
        <v>187</v>
      </c>
    </row>
    <row r="108" customHeight="1" spans="7:10">
      <c r="G108" s="54" t="s">
        <v>188</v>
      </c>
      <c r="J108" s="54"/>
    </row>
    <row r="109" customHeight="1" spans="3:3">
      <c r="C109" s="54"/>
    </row>
    <row r="110" customHeight="1" spans="1:23">
      <c r="A110" s="46"/>
      <c r="B110" s="47"/>
      <c r="C110" s="47"/>
      <c r="D110" s="48"/>
      <c r="E110" s="48"/>
      <c r="F110" s="48"/>
      <c r="G110" s="48"/>
      <c r="H110" s="48"/>
      <c r="I110" s="48"/>
      <c r="J110" s="48"/>
      <c r="K110" s="47"/>
      <c r="L110" s="47"/>
      <c r="M110" s="47"/>
      <c r="O110" s="47"/>
      <c r="P110" s="47"/>
      <c r="Q110" s="47"/>
      <c r="R110" s="47"/>
      <c r="S110" s="47"/>
      <c r="T110" s="47"/>
      <c r="U110" s="47"/>
      <c r="V110" s="47"/>
      <c r="W110" s="47"/>
    </row>
    <row r="111" customHeight="1" spans="1:13">
      <c r="A111" s="49" t="s">
        <v>189</v>
      </c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</row>
    <row r="112" customHeight="1" spans="1:1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</row>
    <row r="113" customHeight="1" spans="1:1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</row>
    <row r="114" customHeight="1" spans="1:1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</row>
    <row r="115" customHeight="1" spans="1:1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</row>
    <row r="116" customHeight="1" spans="1:1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</row>
    <row r="117" customHeight="1" spans="1:1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</row>
    <row r="118" customHeight="1" spans="1:1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</row>
    <row r="119" customHeight="1" spans="1:1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</row>
    <row r="120" customHeight="1" spans="1:1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</row>
    <row r="121" customHeight="1" spans="1:1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</row>
    <row r="122" customHeight="1" spans="1:1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ageMargins left="0.25" right="0.25" top="0.34" bottom="0.37" header="0.3" footer="0.3"/>
  <pageSetup paperSize="9" scale="50" fitToHeight="0" orientation="portrait" horizontalDpi="1200" verticalDpi="12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3333333333333" defaultRowHeight="18" customHeight="1" outlineLevelRow="4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2" ht="24" customHeight="1" spans="1:4">
      <c r="A2" s="2" t="s">
        <v>195</v>
      </c>
      <c r="B2" s="3"/>
      <c r="C2" s="3"/>
      <c r="D2" s="3"/>
    </row>
    <row r="3" customHeight="1" spans="1:19">
      <c r="A3" s="4" t="s">
        <v>196</v>
      </c>
      <c r="B3" s="4"/>
      <c r="C3" s="5" t="s">
        <v>197</v>
      </c>
      <c r="D3" s="6"/>
      <c r="E3" s="5" t="s">
        <v>198</v>
      </c>
      <c r="F3" s="6"/>
      <c r="G3" s="7" t="s">
        <v>140</v>
      </c>
      <c r="H3" s="8"/>
      <c r="I3" s="14" t="s">
        <v>163</v>
      </c>
      <c r="J3" s="14" t="s">
        <v>164</v>
      </c>
      <c r="K3" s="15" t="s">
        <v>199</v>
      </c>
      <c r="L3" s="15" t="s">
        <v>167</v>
      </c>
      <c r="M3" s="7" t="s">
        <v>141</v>
      </c>
      <c r="N3" s="8"/>
      <c r="O3" s="15" t="s">
        <v>142</v>
      </c>
      <c r="P3" s="15" t="s">
        <v>143</v>
      </c>
      <c r="Q3" s="15" t="s">
        <v>144</v>
      </c>
      <c r="R3" s="19" t="s">
        <v>151</v>
      </c>
      <c r="S3" s="20"/>
    </row>
    <row r="4" customHeight="1" spans="1:19">
      <c r="A4" s="9" t="s">
        <v>153</v>
      </c>
      <c r="B4" s="9"/>
      <c r="C4" s="10" t="s">
        <v>200</v>
      </c>
      <c r="D4" s="11"/>
      <c r="E4" s="10" t="s">
        <v>200</v>
      </c>
      <c r="F4" s="11"/>
      <c r="G4" s="12" t="s">
        <v>154</v>
      </c>
      <c r="H4" s="13"/>
      <c r="I4" s="16" t="s">
        <v>201</v>
      </c>
      <c r="J4" s="16">
        <v>27362</v>
      </c>
      <c r="K4" s="17">
        <v>42741</v>
      </c>
      <c r="L4" s="16">
        <v>100</v>
      </c>
      <c r="M4" s="12" t="s">
        <v>155</v>
      </c>
      <c r="N4" s="13"/>
      <c r="O4" s="16">
        <v>9</v>
      </c>
      <c r="P4" s="18">
        <v>42741</v>
      </c>
      <c r="Q4" s="18">
        <f>P4+365-1</f>
        <v>43105</v>
      </c>
      <c r="R4" s="21"/>
      <c r="S4" s="22"/>
    </row>
    <row r="5" customHeight="1" spans="1:19">
      <c r="A5" s="9" t="s">
        <v>157</v>
      </c>
      <c r="B5" s="9"/>
      <c r="C5" s="10" t="s">
        <v>200</v>
      </c>
      <c r="D5" s="11"/>
      <c r="E5" s="10" t="s">
        <v>200</v>
      </c>
      <c r="F5" s="11"/>
      <c r="G5" s="12" t="s">
        <v>154</v>
      </c>
      <c r="H5" s="13"/>
      <c r="I5" s="16" t="s">
        <v>201</v>
      </c>
      <c r="J5" s="16">
        <v>27363</v>
      </c>
      <c r="K5" s="17">
        <v>42744</v>
      </c>
      <c r="L5" s="16">
        <v>20</v>
      </c>
      <c r="M5" s="12" t="s">
        <v>155</v>
      </c>
      <c r="N5" s="13"/>
      <c r="O5" s="16">
        <v>20</v>
      </c>
      <c r="P5" s="18">
        <v>42744</v>
      </c>
      <c r="Q5" s="18">
        <f>P5+365-1</f>
        <v>43108</v>
      </c>
      <c r="R5" s="21"/>
      <c r="S5" s="22"/>
    </row>
  </sheetData>
  <mergeCells count="3">
    <mergeCell ref="A3:B3"/>
    <mergeCell ref="A4:B4"/>
    <mergeCell ref="A5:B5"/>
  </mergeCells>
  <pageMargins left="0.25" right="0.25" top="0.34" bottom="0.37" header="0.3" footer="0.3"/>
  <pageSetup paperSize="9" scale="50" fitToHeight="0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新增功能-业务配置-计价方式</vt:lpstr>
      <vt:lpstr>列表页</vt:lpstr>
      <vt:lpstr>内容页-常规</vt:lpstr>
      <vt:lpstr>内容页-项目</vt:lpstr>
      <vt:lpstr>内容页-审批</vt:lpstr>
      <vt:lpstr>内容页-附件</vt:lpstr>
      <vt:lpstr>表11.3-C（未完成）-V2版</vt:lpstr>
      <vt:lpstr>表11.3-C（未完成）</vt:lpstr>
      <vt:lpstr>期初表_11.3C用(未完成)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于远航</cp:lastModifiedBy>
  <dcterms:created xsi:type="dcterms:W3CDTF">2015-06-05T18:19:00Z</dcterms:created>
  <dcterms:modified xsi:type="dcterms:W3CDTF">2020-01-13T05:40:43Z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