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media/image1.svg" ContentType="image/sv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8125" windowHeight="12540" tabRatio="831" firstSheet="1" activeTab="3"/>
  </bookViews>
  <sheets>
    <sheet name="新增功能-业务配置-计价方式" sheetId="96" state="hidden" r:id="rId1"/>
    <sheet name="列表页" sheetId="118" r:id="rId2"/>
    <sheet name="内容页-常规" sheetId="120" r:id="rId3"/>
    <sheet name="内容页-项目" sheetId="122" r:id="rId4"/>
    <sheet name="内容页-审批" sheetId="123" r:id="rId5"/>
    <sheet name="内容页-附件" sheetId="125" r:id="rId6"/>
    <sheet name="表11.3-C（未完成）-V2版" sheetId="99" state="hidden" r:id="rId7"/>
    <sheet name="表11.3-C（未完成）" sheetId="90" state="hidden" r:id="rId8"/>
    <sheet name="期初表_11.3C用(未完成)" sheetId="93" state="hidden" r:id="rId9"/>
  </sheets>
  <calcPr calcId="144525"/>
</workbook>
</file>

<file path=xl/sharedStrings.xml><?xml version="1.0" encoding="utf-8"?>
<sst xmlns="http://schemas.openxmlformats.org/spreadsheetml/2006/main" count="491" uniqueCount="203">
  <si>
    <t>表名：计价方式/Valuation Methods</t>
  </si>
  <si>
    <t>位置：业务配置/计价方式</t>
  </si>
  <si>
    <t>状态标识</t>
  </si>
  <si>
    <r>
      <rPr>
        <sz val="10"/>
        <color theme="1"/>
        <rFont val="微软雅黑"/>
        <charset val="134"/>
      </rPr>
      <t>状态</t>
    </r>
    <r>
      <rPr>
        <b/>
        <sz val="10"/>
        <color rgb="FFFF0000"/>
        <rFont val="微软雅黑"/>
        <charset val="134"/>
      </rPr>
      <t>*</t>
    </r>
  </si>
  <si>
    <t>计价方式代码</t>
  </si>
  <si>
    <r>
      <rPr>
        <sz val="10"/>
        <color theme="1"/>
        <rFont val="微软雅黑"/>
        <charset val="134"/>
      </rPr>
      <t>计价方式描述</t>
    </r>
    <r>
      <rPr>
        <b/>
        <sz val="10"/>
        <color rgb="FFFF0000"/>
        <rFont val="微软雅黑"/>
        <charset val="134"/>
      </rPr>
      <t>*</t>
    </r>
  </si>
  <si>
    <t>●</t>
  </si>
  <si>
    <t>有效</t>
  </si>
  <si>
    <t>VM01</t>
  </si>
  <si>
    <t>固定价格。通常适用于物料类产品，和年/日租金类产品</t>
  </si>
  <si>
    <t>VM02</t>
  </si>
  <si>
    <t>加权平均统一价。通常适用于租赁服务费类产品</t>
  </si>
  <si>
    <t>VM03</t>
  </si>
  <si>
    <t>按线路分别计价。通常适用于租赁服务费或服务费类产品</t>
  </si>
  <si>
    <t>位置</t>
  </si>
  <si>
    <t>差旅和费用报销/付款申请</t>
  </si>
  <si>
    <t>表类型</t>
  </si>
  <si>
    <t>付款申请/列表页</t>
  </si>
  <si>
    <r>
      <rPr>
        <u/>
        <sz val="11"/>
        <color theme="1"/>
        <rFont val="微软雅黑"/>
        <charset val="134"/>
      </rPr>
      <t>显示</t>
    </r>
    <r>
      <rPr>
        <sz val="11"/>
        <color theme="1"/>
        <rFont val="微软雅黑"/>
        <charset val="134"/>
      </rPr>
      <t>：</t>
    </r>
  </si>
  <si>
    <t>未完成的付款申请单</t>
  </si>
  <si>
    <t>搜索</t>
  </si>
  <si>
    <r>
      <rPr>
        <b/>
        <sz val="11"/>
        <color rgb="FFFF0000"/>
        <rFont val="微软雅黑"/>
        <charset val="134"/>
      </rPr>
      <t>需求备注：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 xml:space="preserve">1. 显示
    </t>
    </r>
    <r>
      <rPr>
        <sz val="11"/>
        <color theme="1"/>
        <rFont val="微软雅黑"/>
        <charset val="134"/>
      </rPr>
      <t xml:space="preserve">(1) 下拉菜单值：未完成的付款申请单、已完成的付款申请单
</t>
    </r>
    <r>
      <rPr>
        <b/>
        <sz val="11"/>
        <color theme="1"/>
        <rFont val="微软雅黑"/>
        <charset val="134"/>
      </rPr>
      <t xml:space="preserve">2.搜索
   </t>
    </r>
    <r>
      <rPr>
        <sz val="11"/>
        <color theme="1"/>
        <rFont val="微软雅黑"/>
        <charset val="134"/>
      </rPr>
      <t xml:space="preserve">查找范围包括列表中所有字段值
</t>
    </r>
    <r>
      <rPr>
        <b/>
        <sz val="11"/>
        <color theme="1"/>
        <rFont val="微软雅黑"/>
        <charset val="134"/>
      </rPr>
      <t>3.权限</t>
    </r>
    <r>
      <rPr>
        <sz val="11"/>
        <color theme="1"/>
        <rFont val="微软雅黑"/>
        <charset val="134"/>
      </rPr>
      <t xml:space="preserve">
   当前用户=创建人</t>
    </r>
  </si>
  <si>
    <t>下载付款申请</t>
  </si>
  <si>
    <t>编辑</t>
  </si>
  <si>
    <t>新建</t>
  </si>
  <si>
    <t>状态</t>
  </si>
  <si>
    <t>付款申请编号</t>
  </si>
  <si>
    <t>付款对象</t>
  </si>
  <si>
    <t>付款申请金额</t>
  </si>
  <si>
    <t>付款金额</t>
  </si>
  <si>
    <t>付款日期</t>
  </si>
  <si>
    <t>创建人</t>
  </si>
  <si>
    <t>创建时间</t>
  </si>
  <si>
    <t>准备中</t>
  </si>
  <si>
    <t>V100288-测试供应商1</t>
  </si>
  <si>
    <t>E0011-张资伦</t>
  </si>
  <si>
    <r>
      <rPr>
        <sz val="11"/>
        <color theme="1"/>
        <rFont val="微软雅黑"/>
        <charset val="134"/>
      </rPr>
      <t>2020-01-17</t>
    </r>
    <r>
      <rPr>
        <sz val="11"/>
        <color theme="0"/>
        <rFont val="微软雅黑"/>
        <charset val="134"/>
      </rPr>
      <t>_</t>
    </r>
    <r>
      <rPr>
        <sz val="11"/>
        <color theme="1"/>
        <rFont val="微软雅黑"/>
        <charset val="134"/>
      </rPr>
      <t>18:41</t>
    </r>
  </si>
  <si>
    <t>已完成</t>
  </si>
  <si>
    <t>VE0011-张资伦</t>
  </si>
  <si>
    <t>E0008-段青</t>
  </si>
  <si>
    <r>
      <rPr>
        <sz val="11"/>
        <color theme="1"/>
        <rFont val="微软雅黑"/>
        <charset val="134"/>
      </rPr>
      <t>2020-01-02</t>
    </r>
    <r>
      <rPr>
        <sz val="11"/>
        <color theme="0"/>
        <rFont val="微软雅黑"/>
        <charset val="134"/>
      </rPr>
      <t>_</t>
    </r>
    <r>
      <rPr>
        <sz val="11"/>
        <color theme="1"/>
        <rFont val="微软雅黑"/>
        <charset val="134"/>
      </rPr>
      <t>12:08</t>
    </r>
  </si>
  <si>
    <t>详细信息：</t>
  </si>
  <si>
    <t>事由：</t>
  </si>
  <si>
    <t>付款备注：</t>
  </si>
  <si>
    <r>
      <rPr>
        <b/>
        <sz val="11"/>
        <color rgb="FFFF0000"/>
        <rFont val="微软雅黑"/>
        <charset val="134"/>
      </rPr>
      <t>需求说明：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1. 准备中：</t>
    </r>
    <r>
      <rPr>
        <sz val="11"/>
        <color theme="1"/>
        <rFont val="微软雅黑"/>
        <charset val="134"/>
      </rPr>
      <t xml:space="preserve">已保存未提交
</t>
    </r>
    <r>
      <rPr>
        <b/>
        <sz val="11"/>
        <color theme="1"/>
        <rFont val="微软雅黑"/>
        <charset val="134"/>
      </rPr>
      <t>2. 审批中：</t>
    </r>
    <r>
      <rPr>
        <sz val="11"/>
        <color theme="1"/>
        <rFont val="微软雅黑"/>
        <charset val="134"/>
      </rPr>
      <t xml:space="preserve">已提交进入审批流程
</t>
    </r>
    <r>
      <rPr>
        <b/>
        <sz val="11"/>
        <color theme="1"/>
        <rFont val="微软雅黑"/>
        <charset val="134"/>
      </rPr>
      <t>3. 已拒绝：</t>
    </r>
    <r>
      <rPr>
        <sz val="11"/>
        <color theme="1"/>
        <rFont val="微软雅黑"/>
        <charset val="134"/>
      </rPr>
      <t xml:space="preserve">审批未通过
</t>
    </r>
    <r>
      <rPr>
        <b/>
        <sz val="11"/>
        <color theme="1"/>
        <rFont val="微软雅黑"/>
        <charset val="134"/>
      </rPr>
      <t>4. 付款中：</t>
    </r>
    <r>
      <rPr>
        <sz val="11"/>
        <color theme="1"/>
        <rFont val="微软雅黑"/>
        <charset val="134"/>
      </rPr>
      <t xml:space="preserve">审批通过正在付款中
</t>
    </r>
    <r>
      <rPr>
        <b/>
        <sz val="11"/>
        <color theme="1"/>
        <rFont val="微软雅黑"/>
        <charset val="134"/>
      </rPr>
      <t>5. 已完成</t>
    </r>
    <r>
      <rPr>
        <sz val="11"/>
        <color theme="1"/>
        <rFont val="微软雅黑"/>
        <charset val="134"/>
      </rPr>
      <t xml:space="preserve">：付款完成，任务结束
</t>
    </r>
    <r>
      <rPr>
        <b/>
        <sz val="11"/>
        <color theme="1"/>
        <rFont val="微软雅黑"/>
        <charset val="134"/>
      </rPr>
      <t>6. 已取消：</t>
    </r>
    <r>
      <rPr>
        <sz val="11"/>
        <color theme="1"/>
        <rFont val="微软雅黑"/>
        <charset val="134"/>
      </rPr>
      <t>已保存且未提交状态
7. 有分页，每页显示10行记录</t>
    </r>
  </si>
  <si>
    <t>付款申请/内容页</t>
  </si>
  <si>
    <t>取消</t>
  </si>
  <si>
    <t>提交</t>
  </si>
  <si>
    <t>保存</t>
  </si>
  <si>
    <t>返回</t>
  </si>
  <si>
    <t>常规</t>
  </si>
  <si>
    <t>项目</t>
  </si>
  <si>
    <t>审批记录</t>
  </si>
  <si>
    <t>附件</t>
  </si>
  <si>
    <t>基本信息</t>
  </si>
  <si>
    <t>付款信息</t>
  </si>
  <si>
    <t>状态：</t>
  </si>
  <si>
    <t>准备中，审批中，已完成</t>
  </si>
  <si>
    <t>发票金额合计：</t>
  </si>
  <si>
    <t>行项目发票金额求和</t>
  </si>
  <si>
    <t>付款申请编号：</t>
  </si>
  <si>
    <t>要求付款日期*：</t>
  </si>
  <si>
    <t>YYYY-MM-DD</t>
  </si>
  <si>
    <r>
      <rPr>
        <sz val="10"/>
        <color theme="1"/>
        <rFont val="微软雅黑"/>
        <charset val="134"/>
      </rPr>
      <t>事由</t>
    </r>
    <r>
      <rPr>
        <sz val="10"/>
        <color rgb="FFFF0000"/>
        <rFont val="微软雅黑"/>
        <charset val="134"/>
      </rPr>
      <t>*</t>
    </r>
    <r>
      <rPr>
        <sz val="10"/>
        <color theme="1"/>
        <rFont val="微软雅黑"/>
        <charset val="134"/>
      </rPr>
      <t>：</t>
    </r>
  </si>
  <si>
    <t>blablabla</t>
  </si>
  <si>
    <t>财务凭证编号：</t>
  </si>
  <si>
    <t>付款后从B1自动带出</t>
  </si>
  <si>
    <t xml:space="preserve">   </t>
  </si>
  <si>
    <t>付款日期：</t>
  </si>
  <si>
    <t>付款金额：</t>
  </si>
  <si>
    <t>取消原因：</t>
  </si>
  <si>
    <t>付款方式</t>
  </si>
  <si>
    <t>更改信息</t>
  </si>
  <si>
    <r>
      <rPr>
        <sz val="10"/>
        <color theme="1"/>
        <rFont val="微软雅黑"/>
        <charset val="134"/>
      </rPr>
      <t>付款对象</t>
    </r>
    <r>
      <rPr>
        <sz val="10"/>
        <color rgb="FFFF0000"/>
        <rFont val="微软雅黑"/>
        <charset val="134"/>
      </rPr>
      <t>*</t>
    </r>
    <r>
      <rPr>
        <sz val="10"/>
        <rFont val="微软雅黑"/>
        <charset val="134"/>
      </rPr>
      <t>：</t>
    </r>
  </si>
  <si>
    <t>创建人：</t>
  </si>
  <si>
    <t>***</t>
  </si>
  <si>
    <t>社会统一信用代码：</t>
  </si>
  <si>
    <t>******</t>
  </si>
  <si>
    <t>不能为空，否则不能提交</t>
  </si>
  <si>
    <t>创建时间：</t>
  </si>
  <si>
    <t>yyyy-mm-dd hh:mm</t>
  </si>
  <si>
    <t>银行名称：</t>
  </si>
  <si>
    <t>CMBC-招商银行</t>
  </si>
  <si>
    <t>更改人：</t>
  </si>
  <si>
    <t>银行账号：</t>
  </si>
  <si>
    <t>更改时间：</t>
  </si>
  <si>
    <t>成本中心：</t>
  </si>
  <si>
    <t>成本中心类型：客户、供应商、部门</t>
  </si>
  <si>
    <t>多级筛选（维度=供应商，成本对象只能在供应商库里选）</t>
  </si>
  <si>
    <t>添加行</t>
  </si>
  <si>
    <t>删除</t>
  </si>
  <si>
    <t>行号</t>
  </si>
  <si>
    <t>成本维度*</t>
  </si>
  <si>
    <t>成本对象*</t>
  </si>
  <si>
    <t>分配比例*</t>
  </si>
  <si>
    <t>¨</t>
  </si>
  <si>
    <t>部门</t>
  </si>
  <si>
    <t>V100282 - 北京田梅雨办公家具有限公司</t>
  </si>
  <si>
    <r>
      <rPr>
        <b/>
        <sz val="12"/>
        <color rgb="FFFF0000"/>
        <rFont val="微软雅黑"/>
        <charset val="134"/>
      </rPr>
      <t>需求说明 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状态：</t>
    </r>
    <r>
      <rPr>
        <sz val="10"/>
        <color theme="1"/>
        <rFont val="微软雅黑"/>
        <charset val="134"/>
      </rPr>
      <t>问号悬停，显示备注</t>
    </r>
    <r>
      <rPr>
        <b/>
        <sz val="10"/>
        <color theme="1"/>
        <rFont val="微软雅黑"/>
        <charset val="134"/>
      </rPr>
      <t xml:space="preserve">
</t>
    </r>
    <r>
      <rPr>
        <sz val="10"/>
        <color theme="1"/>
        <rFont val="微软雅黑"/>
        <charset val="134"/>
      </rPr>
      <t xml:space="preserve">            （1) 准备中：已保存未提交
              (2) 审批中：已提交进入审批流程
              (3) 已拒绝：审批未通过
              (4) 付款中：审批通过正在付款中
              (5) 已完成：付款完成，任务结束
              (6) 已取消：已保存且未提交状态
</t>
    </r>
    <r>
      <rPr>
        <b/>
        <sz val="10"/>
        <color theme="1"/>
        <rFont val="微软雅黑"/>
        <charset val="134"/>
      </rPr>
      <t xml:space="preserve">
2. 提交/取消按钮：</t>
    </r>
    <r>
      <rPr>
        <sz val="10"/>
        <color theme="1"/>
        <rFont val="微软雅黑"/>
        <charset val="134"/>
      </rPr>
      <t>只在已保存的准备中状态下显示</t>
    </r>
    <r>
      <rPr>
        <b/>
        <sz val="10"/>
        <color theme="1"/>
        <rFont val="微软雅黑"/>
        <charset val="134"/>
      </rPr>
      <t xml:space="preserve">
3. 付款方式：
  </t>
    </r>
    <r>
      <rPr>
        <sz val="10"/>
        <color theme="1"/>
        <rFont val="微软雅黑"/>
        <charset val="134"/>
      </rPr>
      <t>（1）银行：根据所选支付对象，自动带出 (值在供应商主数据中维护)
  （2）银行账号：系统自动带出，值在供应商主数据中维护</t>
    </r>
    <r>
      <rPr>
        <b/>
        <sz val="10"/>
        <color theme="1"/>
        <rFont val="微软雅黑"/>
        <charset val="134"/>
      </rPr>
      <t xml:space="preserve">
4. 成本中心：</t>
    </r>
    <r>
      <rPr>
        <sz val="10"/>
        <color theme="1"/>
        <rFont val="微软雅黑"/>
        <charset val="134"/>
      </rPr>
      <t>可以没有任何行，但是如果有值，则所有行的分配比例之和必须=100%</t>
    </r>
    <r>
      <rPr>
        <b/>
        <sz val="10"/>
        <color theme="1"/>
        <rFont val="微软雅黑"/>
        <charset val="134"/>
      </rPr>
      <t xml:space="preserve">
注：带 </t>
    </r>
    <r>
      <rPr>
        <b/>
        <sz val="10"/>
        <color rgb="FFFF0000"/>
        <rFont val="微软雅黑"/>
        <charset val="134"/>
      </rPr>
      <t>*</t>
    </r>
    <r>
      <rPr>
        <b/>
        <sz val="10"/>
        <color theme="1"/>
        <rFont val="微软雅黑"/>
        <charset val="134"/>
      </rPr>
      <t xml:space="preserve"> 的为必填项/必选项</t>
    </r>
  </si>
  <si>
    <t>差旅费和费用报销/付款申请</t>
  </si>
  <si>
    <t>审批</t>
  </si>
  <si>
    <t>发票类型</t>
  </si>
  <si>
    <t>开票日期</t>
  </si>
  <si>
    <t>费用项</t>
  </si>
  <si>
    <t>未税金额</t>
  </si>
  <si>
    <t>税率</t>
  </si>
  <si>
    <t>税额</t>
  </si>
  <si>
    <t>发票金额</t>
  </si>
  <si>
    <t>预算检查</t>
  </si>
  <si>
    <t>增值税普通发票</t>
  </si>
  <si>
    <t>项目列表和张梅要</t>
  </si>
  <si>
    <t>通过</t>
  </si>
  <si>
    <t>费用项名称定义</t>
  </si>
  <si>
    <t>保留2位小数</t>
  </si>
  <si>
    <t>下拉菜单选择</t>
  </si>
  <si>
    <t>详细信息：行号  - 1</t>
  </si>
  <si>
    <t>发票信息</t>
  </si>
  <si>
    <r>
      <t>详细描述</t>
    </r>
    <r>
      <rPr>
        <sz val="11"/>
        <color rgb="FFFF0000"/>
        <rFont val="微软雅黑"/>
        <charset val="134"/>
      </rPr>
      <t>*</t>
    </r>
  </si>
  <si>
    <t>发票号*</t>
  </si>
  <si>
    <t>发票照片*</t>
  </si>
  <si>
    <r>
      <rPr>
        <sz val="11"/>
        <color rgb="FFFF0000"/>
        <rFont val="微软雅黑"/>
        <charset val="134"/>
      </rPr>
      <t>需求说明：</t>
    </r>
    <r>
      <rPr>
        <sz val="11"/>
        <color theme="1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1. 搜索：</t>
    </r>
    <r>
      <rPr>
        <sz val="11"/>
        <color theme="1"/>
        <rFont val="微软雅黑"/>
        <charset val="134"/>
      </rPr>
      <t xml:space="preserve">查找范围包括列表中的所有字段
</t>
    </r>
    <r>
      <rPr>
        <b/>
        <sz val="11"/>
        <color theme="1"/>
        <rFont val="微软雅黑"/>
        <charset val="134"/>
      </rPr>
      <t>2. 行号：</t>
    </r>
    <r>
      <rPr>
        <sz val="11"/>
        <color theme="1"/>
        <rFont val="微软雅黑"/>
        <charset val="134"/>
      </rPr>
      <t xml:space="preserve">系统自动生成，从1开始顺序编号
</t>
    </r>
    <r>
      <rPr>
        <b/>
        <sz val="11"/>
        <color theme="1"/>
        <rFont val="微软雅黑"/>
        <charset val="134"/>
      </rPr>
      <t>3. 发票类型：</t>
    </r>
    <r>
      <rPr>
        <sz val="11"/>
        <color theme="1"/>
        <rFont val="微软雅黑"/>
        <charset val="134"/>
      </rPr>
      <t>包括两种发票：</t>
    </r>
    <r>
      <rPr>
        <sz val="11"/>
        <color rgb="FFFF0000"/>
        <rFont val="微软雅黑"/>
        <charset val="134"/>
      </rPr>
      <t>增值税</t>
    </r>
    <r>
      <rPr>
        <sz val="11"/>
        <color theme="1"/>
        <rFont val="微软雅黑"/>
        <charset val="134"/>
      </rPr>
      <t>普通发票和</t>
    </r>
    <r>
      <rPr>
        <sz val="11"/>
        <color rgb="FFFF0000"/>
        <rFont val="微软雅黑"/>
        <charset val="134"/>
      </rPr>
      <t>增值税</t>
    </r>
    <r>
      <rPr>
        <sz val="11"/>
        <color theme="1"/>
        <rFont val="微软雅黑"/>
        <charset val="134"/>
      </rPr>
      <t xml:space="preserve">专用发票
</t>
    </r>
    <r>
      <rPr>
        <b/>
        <sz val="11"/>
        <color theme="1"/>
        <rFont val="微软雅黑"/>
        <charset val="134"/>
      </rPr>
      <t xml:space="preserve">4. 费用项: </t>
    </r>
    <r>
      <rPr>
        <sz val="11"/>
        <color theme="1"/>
        <rFont val="微软雅黑"/>
        <charset val="134"/>
      </rPr>
      <t xml:space="preserve">点击放大镜弹窗，默认显示所有费用值；展示内容包括：费用项编号、费用项名称；
</t>
    </r>
    <r>
      <rPr>
        <sz val="11"/>
        <color rgb="FFFF0000"/>
        <rFont val="微软雅黑"/>
        <charset val="134"/>
      </rPr>
      <t xml:space="preserve">                费用项需要在后台和会计科目进行绑定
               费用项、成本中心、会计科目对照表需要和张梅要
</t>
    </r>
    <r>
      <rPr>
        <b/>
        <sz val="11"/>
        <color theme="1"/>
        <rFont val="微软雅黑"/>
        <charset val="134"/>
      </rPr>
      <t>5. 发票金额：</t>
    </r>
    <r>
      <rPr>
        <sz val="11"/>
        <color theme="1"/>
        <rFont val="微软雅黑"/>
        <charset val="134"/>
      </rPr>
      <t xml:space="preserve">&gt;0的数字；
</t>
    </r>
    <r>
      <rPr>
        <b/>
        <sz val="11"/>
        <color theme="1"/>
        <rFont val="微软雅黑"/>
        <charset val="134"/>
      </rPr>
      <t>6. 税率：</t>
    </r>
    <r>
      <rPr>
        <sz val="11"/>
        <color theme="1"/>
        <rFont val="微软雅黑"/>
        <charset val="134"/>
      </rPr>
      <t xml:space="preserve">
        (1) 发票类型=普通发票，税率为空且不可编辑
        (2) 发票类型=专用发票，下拉列表显示所有可用的进项税，且必填、可编辑
</t>
    </r>
    <r>
      <rPr>
        <b/>
        <sz val="11"/>
        <color theme="1"/>
        <rFont val="微软雅黑"/>
        <charset val="134"/>
      </rPr>
      <t>7. 发票税额：</t>
    </r>
    <r>
      <rPr>
        <sz val="11"/>
        <color theme="1"/>
        <rFont val="微软雅黑"/>
        <charset val="134"/>
      </rPr>
      <t xml:space="preserve">
       (1) 发票类型=普通发票，发票税额为空且不可编辑
       (2) 发票类型=专用发票，发票税额默认为空值，且必填、可编辑
</t>
    </r>
    <r>
      <rPr>
        <b/>
        <sz val="11"/>
        <color theme="1"/>
        <rFont val="微软雅黑"/>
        <charset val="134"/>
      </rPr>
      <t>8.预算检查：</t>
    </r>
    <r>
      <rPr>
        <sz val="11"/>
        <color theme="1"/>
        <rFont val="微软雅黑"/>
        <charset val="134"/>
      </rPr>
      <t xml:space="preserve">
        </t>
    </r>
    <r>
      <rPr>
        <sz val="11"/>
        <color rgb="FFFF0000"/>
        <rFont val="微软雅黑"/>
        <charset val="134"/>
      </rPr>
      <t>文本框+放大镜</t>
    </r>
    <r>
      <rPr>
        <sz val="11"/>
        <color theme="1"/>
        <rFont val="微软雅黑"/>
        <charset val="134"/>
      </rPr>
      <t xml:space="preserve">
       (1) 报销金额</t>
    </r>
    <r>
      <rPr>
        <sz val="11"/>
        <color theme="1"/>
        <rFont val="SimSun"/>
        <charset val="134"/>
      </rPr>
      <t>≦</t>
    </r>
    <r>
      <rPr>
        <sz val="11"/>
        <color theme="1"/>
        <rFont val="微软雅黑"/>
        <charset val="134"/>
      </rPr>
      <t xml:space="preserve">预算，预算检查=”通过“，背景色为绿色，放大镜按钮不可以使用
       (2) 报销金额 &gt; 预算，预算检查=“不通过“，红色背景色，放大镜按钮可用，点击后弹窗显示对应的成本中心的预算余额
</t>
    </r>
    <r>
      <rPr>
        <b/>
        <sz val="11"/>
        <color theme="1"/>
        <rFont val="微软雅黑"/>
        <charset val="134"/>
      </rPr>
      <t>注：带</t>
    </r>
    <r>
      <rPr>
        <b/>
        <sz val="11"/>
        <color rgb="FFFF0000"/>
        <rFont val="微软雅黑"/>
        <charset val="134"/>
      </rPr>
      <t xml:space="preserve"> *</t>
    </r>
    <r>
      <rPr>
        <b/>
        <sz val="11"/>
        <color theme="1"/>
        <rFont val="微软雅黑"/>
        <charset val="134"/>
      </rPr>
      <t xml:space="preserve"> 的为必填/必选项</t>
    </r>
  </si>
  <si>
    <t>无记录</t>
  </si>
  <si>
    <r>
      <rPr>
        <b/>
        <sz val="10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1.在付款申请提交审批后，显示以下内容</t>
    </r>
    <r>
      <rPr>
        <sz val="10"/>
        <color theme="1"/>
        <rFont val="微软雅黑"/>
        <charset val="134"/>
      </rPr>
      <t xml:space="preserve">
 （1）审批流程图；
 （2）每一轮审批的提交审批日期和时间、审批结果、审批意见
</t>
    </r>
    <r>
      <rPr>
        <b/>
        <sz val="10"/>
        <color theme="1"/>
        <rFont val="微软雅黑"/>
        <charset val="134"/>
      </rPr>
      <t>2.付款申请的审批流程为：</t>
    </r>
    <r>
      <rPr>
        <sz val="10"/>
        <color theme="1"/>
        <rFont val="微软雅黑"/>
        <charset val="134"/>
      </rPr>
      <t xml:space="preserve">
财务助理 -&gt; 部门</t>
    </r>
    <r>
      <rPr>
        <sz val="10"/>
        <color rgb="FFFF0000"/>
        <rFont val="微软雅黑"/>
        <charset val="134"/>
      </rPr>
      <t>经理</t>
    </r>
    <r>
      <rPr>
        <sz val="10"/>
        <color theme="1"/>
        <rFont val="微软雅黑"/>
        <charset val="134"/>
      </rPr>
      <t xml:space="preserve"> --&gt; 张资伦 --&gt; 财务经理 
</t>
    </r>
    <r>
      <rPr>
        <b/>
        <sz val="10"/>
        <color rgb="FFFF0000"/>
        <rFont val="微软雅黑"/>
        <charset val="134"/>
      </rPr>
      <t>if :</t>
    </r>
    <r>
      <rPr>
        <sz val="10"/>
        <color theme="1"/>
        <rFont val="微软雅黑"/>
        <charset val="134"/>
      </rPr>
      <t xml:space="preserve"> 当成本维度包含多个维度时，就依次顺序进行审批（串行，不要并联）</t>
    </r>
  </si>
  <si>
    <t>文档标题</t>
  </si>
  <si>
    <t>文档类型</t>
  </si>
  <si>
    <t>文档大小</t>
  </si>
  <si>
    <t>创建者</t>
  </si>
  <si>
    <t>创建日期</t>
  </si>
  <si>
    <t>无数据</t>
  </si>
  <si>
    <r>
      <rPr>
        <b/>
        <sz val="11"/>
        <color rgb="FFFF0000"/>
        <rFont val="微软雅黑"/>
        <charset val="134"/>
      </rPr>
      <t xml:space="preserve">需求说明：
</t>
    </r>
    <r>
      <rPr>
        <b/>
        <sz val="11"/>
        <color theme="1"/>
        <rFont val="微软雅黑"/>
        <charset val="134"/>
      </rPr>
      <t>1. 添加行按钮：</t>
    </r>
    <r>
      <rPr>
        <sz val="11"/>
        <color theme="1"/>
        <rFont val="微软雅黑"/>
        <charset val="134"/>
      </rPr>
      <t>点击后弹出上传附件窗口，显示附件字段（必填）、关闭按钮、确认按钮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2. 删除按钮：</t>
    </r>
    <r>
      <rPr>
        <sz val="11"/>
        <color theme="1"/>
        <rFont val="微软雅黑"/>
        <charset val="134"/>
      </rPr>
      <t>标准功能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3.文档类型：</t>
    </r>
    <r>
      <rPr>
        <sz val="11"/>
        <color theme="1"/>
        <rFont val="微软雅黑"/>
        <charset val="134"/>
      </rPr>
      <t>不允许上传zip,exe格式文件</t>
    </r>
    <r>
      <rPr>
        <b/>
        <sz val="11"/>
        <color rgb="FFFF0000"/>
        <rFont val="微软雅黑"/>
        <charset val="134"/>
      </rPr>
      <t xml:space="preserve">
</t>
    </r>
    <r>
      <rPr>
        <b/>
        <sz val="11"/>
        <color theme="1"/>
        <rFont val="微软雅黑"/>
        <charset val="134"/>
      </rPr>
      <t>4.文档大小：</t>
    </r>
    <r>
      <rPr>
        <sz val="11"/>
        <color theme="1"/>
        <rFont val="微软雅黑"/>
        <charset val="134"/>
      </rPr>
      <t>不允许上传超过20M的文件</t>
    </r>
  </si>
  <si>
    <t>这个颜色表示该单元格可编辑</t>
  </si>
  <si>
    <t>客户结算单/内容页/行项目</t>
  </si>
  <si>
    <t>加载数据</t>
  </si>
  <si>
    <t>物料项目</t>
  </si>
  <si>
    <t>服务项目</t>
  </si>
  <si>
    <t>注释</t>
  </si>
  <si>
    <t>结算模式A</t>
  </si>
  <si>
    <t>结算模式B</t>
  </si>
  <si>
    <t>结算模式C</t>
  </si>
  <si>
    <t>选择</t>
  </si>
  <si>
    <t>销售订单编号</t>
  </si>
  <si>
    <t>交货产品</t>
  </si>
  <si>
    <t>结算物料</t>
  </si>
  <si>
    <t>期租未清数量</t>
  </si>
  <si>
    <t>租期自</t>
  </si>
  <si>
    <t>租期至</t>
  </si>
  <si>
    <t>合同号</t>
  </si>
  <si>
    <t>未税单价</t>
  </si>
  <si>
    <t>含税单价</t>
  </si>
  <si>
    <t>行折扣</t>
  </si>
  <si>
    <t>行总计</t>
  </si>
  <si>
    <t>折扣原因</t>
  </si>
  <si>
    <t>行备注</t>
  </si>
  <si>
    <t>□</t>
  </si>
  <si>
    <t>期初期租001</t>
  </si>
  <si>
    <t>M000038-易通箱/TransFold ET3/1150L</t>
  </si>
  <si>
    <t>M000002-易通箱年租金</t>
  </si>
  <si>
    <t>促销</t>
  </si>
  <si>
    <t>期初期租002</t>
  </si>
  <si>
    <t>M000025-易通箱服务费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</si>
  <si>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数据加载规则</t>
    </r>
    <r>
      <rPr>
        <sz val="10"/>
        <color theme="1"/>
        <rFont val="微软雅黑"/>
        <charset val="134"/>
      </rPr>
      <t>：根据常规页签中的结算规则，带出相应数据。（销售订单/期租订单=是，OR在期租期初数据中）</t>
    </r>
    <r>
      <rPr>
        <b/>
        <sz val="10"/>
        <color theme="1"/>
        <rFont val="微软雅黑"/>
        <charset val="134"/>
      </rPr>
      <t xml:space="preserve">
2. 搜索范围</t>
    </r>
    <r>
      <rPr>
        <sz val="10"/>
        <color theme="1"/>
        <rFont val="微软雅黑"/>
        <charset val="134"/>
      </rPr>
      <t xml:space="preserve">：物料、交货产品、原始单据编号、相关单据编号、折扣原因、备注
</t>
    </r>
    <r>
      <rPr>
        <b/>
        <sz val="10"/>
        <color theme="1"/>
        <rFont val="微软雅黑"/>
        <charset val="134"/>
      </rPr>
      <t>3. 租期自</t>
    </r>
    <r>
      <rPr>
        <sz val="10"/>
        <color theme="1"/>
        <rFont val="微软雅黑"/>
        <charset val="134"/>
      </rPr>
      <t xml:space="preserve">：
    (1) 可以手工修改。对于期初数据，这里不能修改
    (2) 默认排序：从小到大
</t>
    </r>
    <r>
      <rPr>
        <b/>
        <sz val="10"/>
        <color theme="1"/>
        <rFont val="微软雅黑"/>
        <charset val="134"/>
      </rPr>
      <t>4. 租期至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值=租期自+365-1</t>
    </r>
    <r>
      <rPr>
        <b/>
        <sz val="10"/>
        <color theme="1"/>
        <rFont val="微软雅黑"/>
        <charset val="134"/>
      </rPr>
      <t xml:space="preserve">
5. 合同号</t>
    </r>
    <r>
      <rPr>
        <sz val="10"/>
        <color theme="1"/>
        <rFont val="微软雅黑"/>
        <charset val="134"/>
      </rPr>
      <t>：
    (1) 基于常规页签选择的合同自动带出
    (2) 只能选择</t>
    </r>
    <r>
      <rPr>
        <sz val="10"/>
        <color rgb="FFFF0000"/>
        <rFont val="微软雅黑"/>
        <charset val="134"/>
      </rPr>
      <t>有效，或已过期</t>
    </r>
    <r>
      <rPr>
        <sz val="10"/>
        <color theme="1"/>
        <rFont val="微软雅黑"/>
        <charset val="134"/>
      </rPr>
      <t xml:space="preserve">的合同
</t>
    </r>
    <r>
      <rPr>
        <b/>
        <sz val="10"/>
        <color theme="1"/>
        <rFont val="微软雅黑"/>
        <charset val="134"/>
      </rPr>
      <t>6. 折扣原因</t>
    </r>
    <r>
      <rPr>
        <sz val="10"/>
        <color theme="1"/>
        <rFont val="微软雅黑"/>
        <charset val="134"/>
      </rPr>
      <t xml:space="preserve">：如果行折扣字段非空，这本字段必填
</t>
    </r>
    <r>
      <rPr>
        <b/>
        <sz val="10"/>
        <color theme="1"/>
        <rFont val="微软雅黑"/>
        <charset val="134"/>
      </rPr>
      <t>7. 结算物料</t>
    </r>
    <r>
      <rPr>
        <sz val="10"/>
        <color theme="1"/>
        <rFont val="微软雅黑"/>
        <charset val="134"/>
      </rPr>
      <t>：
    (1) 问号批注：对于</t>
    </r>
    <r>
      <rPr>
        <u/>
        <sz val="10"/>
        <color theme="1"/>
        <rFont val="微软雅黑"/>
        <charset val="134"/>
      </rPr>
      <t>物料（M000025-易通箱服务费）</t>
    </r>
    <r>
      <rPr>
        <sz val="10"/>
        <color theme="1"/>
        <rFont val="微软雅黑"/>
        <charset val="134"/>
      </rPr>
      <t xml:space="preserve">，有两种特殊情况需要注意：
          a. 年租客户易通箱免费替换：系统自动结算时不会显示退货/换货的单据。但是，需要你在创建《客户退货申请》和《销售订单》时进行相应操作（详见操作手册）。
          b. 年租金包含服务费的情况(公司原则上不支持这种业务)：系统自动结算时依然会带出物料M000025-易通箱服务费。但是，如果该客户报价中没有这个物料，则未税单价等于0，且可以成功提交结算单。
    (2) </t>
    </r>
    <r>
      <rPr>
        <b/>
        <u/>
        <sz val="10"/>
        <color rgb="FFFF0000"/>
        <rFont val="微软雅黑"/>
        <charset val="134"/>
      </rPr>
      <t>特别注意</t>
    </r>
    <r>
      <rPr>
        <sz val="10"/>
        <color theme="1"/>
        <rFont val="微软雅黑"/>
        <charset val="134"/>
      </rPr>
      <t>：</t>
    </r>
    <r>
      <rPr>
        <sz val="10"/>
        <color rgb="FFFF0000"/>
        <rFont val="微软雅黑"/>
        <charset val="134"/>
      </rPr>
      <t>除此物料M000025外，没有未税单价的行项目</t>
    </r>
    <r>
      <rPr>
        <b/>
        <sz val="10"/>
        <color rgb="FFFF0000"/>
        <rFont val="微软雅黑"/>
        <charset val="134"/>
      </rPr>
      <t>不能提交</t>
    </r>
    <r>
      <rPr>
        <sz val="10"/>
        <color rgb="FFFF0000"/>
        <rFont val="微软雅黑"/>
        <charset val="134"/>
      </rPr>
      <t>，系统会报错提示！</t>
    </r>
  </si>
  <si>
    <t>详细信息：行 1</t>
  </si>
  <si>
    <t>原始单据类型</t>
  </si>
  <si>
    <t>原始单据编号</t>
  </si>
  <si>
    <t>相关单据类型</t>
  </si>
  <si>
    <t>相关单据编号</t>
  </si>
  <si>
    <t>客户退货类型</t>
  </si>
  <si>
    <t>关键日期</t>
  </si>
  <si>
    <t>交货数量</t>
  </si>
  <si>
    <t>1-1</t>
  </si>
  <si>
    <t>销售订单</t>
  </si>
  <si>
    <t>客户退货通知</t>
  </si>
  <si>
    <t>运单</t>
  </si>
  <si>
    <t>只退货不换货</t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</si>
  <si>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</si>
  <si>
    <t>详细信息：行 2</t>
  </si>
  <si>
    <t>2-1</t>
  </si>
  <si>
    <t>详细信息：行 3</t>
  </si>
  <si>
    <t>期初数据是：库存转移单，和库存转移编号</t>
  </si>
  <si>
    <t>3-1</t>
  </si>
  <si>
    <t>需要在库存转移订单的表里增加一个字段，期租未清数量</t>
  </si>
  <si>
    <t>3-2</t>
  </si>
  <si>
    <t>年租客户，租期内FIBC替换</t>
  </si>
  <si>
    <t>销售订单：需要增加一个字段【租赁类型】，基于客户主数据带出OR选择（3个字段：期租未清数量、租期自、租期至）</t>
  </si>
  <si>
    <t>详细信息：行 4</t>
  </si>
  <si>
    <t>客户退货：对于期租类，要基于销售订单。需要选择是否为期租内FIBC替换（在退货原因里面写：期租回收，OR期租免费替换。这2个原因不能同时存在）</t>
  </si>
  <si>
    <t>4-1</t>
  </si>
  <si>
    <t>不相关</t>
  </si>
  <si>
    <t>年租周期内退换货</t>
  </si>
  <si>
    <t>不显示10个退换货，因为该退换货的原因是期租免费替换</t>
  </si>
  <si>
    <r>
      <rPr>
        <b/>
        <sz val="12"/>
        <color rgb="FFFF0000"/>
        <rFont val="微软雅黑"/>
        <charset val="134"/>
      </rPr>
      <t>需求说明：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搜索范围</t>
    </r>
    <r>
      <rPr>
        <sz val="10"/>
        <color theme="1"/>
        <rFont val="微软雅黑"/>
        <charset val="134"/>
      </rPr>
      <t xml:space="preserve">：销售订单号、
</t>
    </r>
    <r>
      <rPr>
        <b/>
        <sz val="10"/>
        <color theme="1"/>
        <rFont val="微软雅黑"/>
        <charset val="134"/>
      </rPr>
      <t>2. 页签问号悬停批注：</t>
    </r>
    <r>
      <rPr>
        <sz val="10"/>
        <color theme="1"/>
        <rFont val="微软雅黑"/>
        <charset val="134"/>
      </rPr>
      <t>结算模式C，表示在【期租】模式下，计价方式为【年租金+服务费】，结算依据为【按期租订单结算】。</t>
    </r>
    <r>
      <rPr>
        <sz val="10"/>
        <color rgb="FFFF0000"/>
        <rFont val="微软雅黑"/>
        <charset val="134"/>
      </rPr>
      <t xml:space="preserve">
</t>
    </r>
  </si>
  <si>
    <t>新增功能：首页，年租剩余天数（客户，销售订单，数量，租期自，租期至，剩余时间）小-大排序</t>
  </si>
  <si>
    <t>考虑期租+次租的情况</t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</si>
  <si>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客户退货申请模块，功能修改</t>
    </r>
    <r>
      <rPr>
        <sz val="10"/>
        <color theme="1"/>
        <rFont val="微软雅黑"/>
        <charset val="134"/>
      </rPr>
      <t xml:space="preserve">
    (1) 位置：销售订单/客户退货通知/基本信息区域
    (2) </t>
    </r>
    <r>
      <rPr>
        <b/>
        <u/>
        <sz val="10"/>
        <color theme="1"/>
        <rFont val="微软雅黑"/>
        <charset val="134"/>
      </rPr>
      <t>功能#1</t>
    </r>
    <r>
      <rPr>
        <sz val="10"/>
        <color theme="1"/>
        <rFont val="微软雅黑"/>
        <charset val="134"/>
      </rPr>
      <t>：新增一个字段【</t>
    </r>
    <r>
      <rPr>
        <b/>
        <sz val="10"/>
        <color theme="1"/>
        <rFont val="微软雅黑"/>
        <charset val="134"/>
      </rPr>
      <t>客户退货类型</t>
    </r>
    <r>
      <rPr>
        <sz val="10"/>
        <color theme="1"/>
        <rFont val="微软雅黑"/>
        <charset val="134"/>
      </rPr>
      <t>】
          a. 下拉菜单，项目包括：只退货不换货，免费退货并换货，客户现场报废（没有默认选项）
          b.  提交《客户退货通知》时，系统会弹框提示
               1) 主题：请确认客户退货类型是否正确！
               2) 描述：当前客户退货类型为【</t>
    </r>
    <r>
      <rPr>
        <b/>
        <sz val="10"/>
        <color rgb="FFFF0000"/>
        <rFont val="微软雅黑"/>
        <charset val="134"/>
      </rPr>
      <t>XXXX</t>
    </r>
    <r>
      <rPr>
        <sz val="10"/>
        <color theme="1"/>
        <rFont val="微软雅黑"/>
        <charset val="134"/>
      </rPr>
      <t>】，请确认是否正确！
               3) 按钮：确认正确，返回（点击确认正确后系统保存并提交）
          c. 问号批注：
               1-客户现场报废：单据下达成功后，系统会自动处理后续业务（1-创建客户退货/退货至“客户现场报废虚拟库”，2-基于该客户退货创建一个盘亏单据/库位等于“客户现场报废虚拟库”&amp;成本中心等于"部门成本中心"的值）
               2-免费退换货：单据下达成功后，页面会自动跳转至销售订单，并创建一个基于该客户退货的销售订单。
               3-只退货不换货：标准流程
          d. 审批环节，客户退货类型字段要</t>
    </r>
    <r>
      <rPr>
        <b/>
        <u/>
        <sz val="10"/>
        <color rgb="FF00B050"/>
        <rFont val="微软雅黑"/>
        <charset val="134"/>
      </rPr>
      <t>高亮显示！</t>
    </r>
    <r>
      <rPr>
        <sz val="10"/>
        <color theme="1"/>
        <rFont val="微软雅黑"/>
        <charset val="134"/>
      </rPr>
      <t xml:space="preserve">
     (3) </t>
    </r>
    <r>
      <rPr>
        <b/>
        <u/>
        <sz val="10"/>
        <color theme="1"/>
        <rFont val="微软雅黑"/>
        <charset val="134"/>
      </rPr>
      <t>功能#2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【客户退货类型=免费退货并换货】</t>
    </r>
    <r>
      <rPr>
        <sz val="10"/>
        <color theme="1"/>
        <rFont val="微软雅黑"/>
        <charset val="134"/>
      </rPr>
      <t>。提交成功后，
          a. 页面会自动跳转至销售订单，并创建一个满足以下条件的销售订单，</t>
    </r>
    <r>
      <rPr>
        <sz val="10"/>
        <color rgb="FFFF0000"/>
        <rFont val="微软雅黑"/>
        <charset val="134"/>
      </rPr>
      <t>并自动保存但不提交订单（防止没保存就关闭页面的情况）</t>
    </r>
    <r>
      <rPr>
        <sz val="10"/>
        <color theme="1"/>
        <rFont val="微软雅黑"/>
        <charset val="134"/>
      </rPr>
      <t xml:space="preserve">
               1) 客户&amp;收货方=与客户退货通知一致，且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2) 原始单据类型=客户退货通知
               3) 原始单据编号=客户退货通知编号
               4) 物料&amp;数量=与客户退货通知一致，且</t>
    </r>
    <r>
      <rPr>
        <sz val="10"/>
        <color rgb="FFFF0000"/>
        <rFont val="微软雅黑"/>
        <charset val="134"/>
      </rPr>
      <t>不能修改</t>
    </r>
    <r>
      <rPr>
        <sz val="10"/>
        <color theme="1"/>
        <rFont val="微软雅黑"/>
        <charset val="134"/>
      </rPr>
      <t xml:space="preserve">
               5) 行备注，</t>
    </r>
    <r>
      <rPr>
        <sz val="10"/>
        <color rgb="FFFF0000"/>
        <rFont val="微软雅黑"/>
        <charset val="134"/>
      </rPr>
      <t>值=免费退换货</t>
    </r>
    <r>
      <rPr>
        <sz val="10"/>
        <rFont val="微软雅黑"/>
        <charset val="134"/>
      </rPr>
      <t xml:space="preserve">
</t>
    </r>
    <r>
      <rPr>
        <sz val="10"/>
        <color theme="1"/>
        <rFont val="微软雅黑"/>
        <charset val="134"/>
      </rPr>
      <t xml:space="preserve">     (4) </t>
    </r>
    <r>
      <rPr>
        <b/>
        <u/>
        <sz val="10"/>
        <color theme="1"/>
        <rFont val="微软雅黑"/>
        <charset val="134"/>
      </rPr>
      <t>功能#3</t>
    </r>
    <r>
      <rPr>
        <sz val="10"/>
        <color theme="1"/>
        <rFont val="微软雅黑"/>
        <charset val="134"/>
      </rPr>
      <t>：如果</t>
    </r>
    <r>
      <rPr>
        <sz val="10"/>
        <color rgb="FFFF0000"/>
        <rFont val="微软雅黑"/>
        <charset val="134"/>
      </rPr>
      <t>【客户退货类型=客户现场报废】</t>
    </r>
    <r>
      <rPr>
        <sz val="10"/>
        <color theme="1"/>
        <rFont val="微软雅黑"/>
        <charset val="134"/>
      </rPr>
      <t xml:space="preserve">。提交成功后，
           a. 系统会自动处理后续业务（1-创建客户退货/退货至“客户现场报废虚拟库”，2-基于该客户退货创建一个盘亏单据/库位等于"客户现场报废虚拟库"&amp;成本中心等于"部门成本中心"的值）
     (5) </t>
    </r>
    <r>
      <rPr>
        <b/>
        <u/>
        <sz val="10"/>
        <color theme="1"/>
        <rFont val="微软雅黑"/>
        <charset val="134"/>
      </rPr>
      <t>功能#4</t>
    </r>
    <r>
      <rPr>
        <sz val="10"/>
        <color theme="1"/>
        <rFont val="微软雅黑"/>
        <charset val="134"/>
      </rPr>
      <t>：新增2个字段原始单据类型、原始单据编号
           // 目的：让客户退货可以基于(期租类)销售订单进行，从而知道期租销售订单的【期租未清数量】
           a. 可以填写的前提条件：客户的客户主数据的租赁类型包含“期租”
           b. 原始单据类型：下拉菜单中可选项包括：销售订单，空值
           c. 原始单据编号：
               1）可选范围包括该客户项下，期租订单=Y，且期租未清数量≠0，的所有销售订单
               2）如果输入了原始单据类型，则这个字段必填</t>
    </r>
  </si>
  <si>
    <r>
      <rPr>
        <b/>
        <sz val="12"/>
        <color rgb="FFFF0000"/>
        <rFont val="微软雅黑"/>
        <charset val="134"/>
      </rPr>
      <t>需求说明 - 关于【年租客户，租期内易通箱免费替换】的解决方案 II：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 xml:space="preserve">1. 销售订单模块
</t>
    </r>
    <r>
      <rPr>
        <sz val="10"/>
        <color theme="1"/>
        <rFont val="微软雅黑"/>
        <charset val="134"/>
      </rPr>
      <t xml:space="preserve">    (1) 新增字段#1/在取消原因下面：原始单据类型（不可填，只能系统自动生成）
    (2) 新增字段#2：原始单据编号（不可填，只能系统自动生成）
    (3) 新增字段#3：期租订单（复选框）
          1) 可以勾选的前提，是客户的客户主数据的租赁方式字段，包含“期租”
          2) 勾选后，项目页签中只能选择物料组=108-Transfold周转箱的物料
    (4) 新增字段#4：租期自
          1) 只有在勾选了期租订单字段后，这里才能填写
          2) 如果原始单据类型</t>
    </r>
    <r>
      <rPr>
        <b/>
        <sz val="10"/>
        <color rgb="FFFF0000"/>
        <rFont val="微软雅黑"/>
        <charset val="134"/>
      </rPr>
      <t>=</t>
    </r>
    <r>
      <rPr>
        <sz val="10"/>
        <color theme="1"/>
        <rFont val="微软雅黑"/>
        <charset val="134"/>
      </rPr>
      <t>客户退货通知，则说明当前销售订单是免费退换货产生的销售订单，所以在这种情况下，这个字段</t>
    </r>
    <r>
      <rPr>
        <sz val="10"/>
        <color rgb="FFFF0000"/>
        <rFont val="微软雅黑"/>
        <charset val="134"/>
      </rPr>
      <t>不可填</t>
    </r>
    <r>
      <rPr>
        <sz val="10"/>
        <color theme="1"/>
        <rFont val="微软雅黑"/>
        <charset val="134"/>
      </rPr>
      <t xml:space="preserve">
          3) 如果原始单据类型</t>
    </r>
    <r>
      <rPr>
        <b/>
        <sz val="10"/>
        <color rgb="FFFF0000"/>
        <rFont val="微软雅黑"/>
        <charset val="134"/>
      </rPr>
      <t>≠</t>
    </r>
    <r>
      <rPr>
        <sz val="10"/>
        <color theme="1"/>
        <rFont val="微软雅黑"/>
        <charset val="134"/>
      </rPr>
      <t>客户退货通知，则说明当前销售订单是新建的销售订单，所以在这种情况下，这个字段</t>
    </r>
    <r>
      <rPr>
        <sz val="10"/>
        <color rgb="FFFF0000"/>
        <rFont val="微软雅黑"/>
        <charset val="134"/>
      </rPr>
      <t>必填</t>
    </r>
    <r>
      <rPr>
        <sz val="10"/>
        <color theme="1"/>
        <rFont val="微软雅黑"/>
        <charset val="134"/>
      </rPr>
      <t xml:space="preserve">
    (5) 新增字段#4：租期至（功能同上）</t>
    </r>
  </si>
  <si>
    <r>
      <rPr>
        <b/>
        <sz val="12"/>
        <color rgb="FFFF0000"/>
        <rFont val="微软雅黑"/>
        <charset val="134"/>
      </rPr>
      <t>需求说明</t>
    </r>
    <r>
      <rPr>
        <sz val="10"/>
        <color theme="1"/>
        <rFont val="微软雅黑"/>
        <charset val="134"/>
      </rPr>
      <t xml:space="preserve">
</t>
    </r>
    <r>
      <rPr>
        <b/>
        <sz val="10"/>
        <color theme="1"/>
        <rFont val="微软雅黑"/>
        <charset val="134"/>
      </rPr>
      <t>1. 关键日期</t>
    </r>
    <r>
      <rPr>
        <sz val="10"/>
        <color theme="1"/>
        <rFont val="微软雅黑"/>
        <charset val="134"/>
      </rPr>
      <t xml:space="preserve">：
    (1) 排序：从小到大
    (2) 问号批注：对于销售发货，理解为销售交货(出库)日期；对于客户退货，理解为销售退货(入库)日期；
</t>
    </r>
    <r>
      <rPr>
        <b/>
        <sz val="10"/>
        <color rgb="FFFF0000"/>
        <rFont val="微软雅黑"/>
        <charset val="134"/>
      </rPr>
      <t>问题：</t>
    </r>
    <r>
      <rPr>
        <sz val="10"/>
        <color theme="1"/>
        <rFont val="微软雅黑"/>
        <charset val="134"/>
      </rPr>
      <t xml:space="preserve">
</t>
    </r>
    <r>
      <rPr>
        <sz val="10"/>
        <color rgb="FFFF0000"/>
        <rFont val="微软雅黑"/>
        <charset val="134"/>
      </rPr>
      <t>1. 期租类的期初数据，是否可以补一张销售订单，但是不触发后续发货？</t>
    </r>
  </si>
  <si>
    <t>期初表格 - 适用于年租金+服务费的结算模式。</t>
  </si>
  <si>
    <t>销售订单号</t>
  </si>
  <si>
    <t>客户</t>
  </si>
  <si>
    <t>收货方</t>
  </si>
  <si>
    <t>交货日期</t>
  </si>
  <si>
    <t>C100007 - 嘉吉食品(漯河)有限公司</t>
  </si>
  <si>
    <t>库存转移订单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</si>
</sst>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  <numFmt numFmtId="177" formatCode="_ \¥* #,##0.00_ ;_ \¥* \-#,##0.00_ ;_ \¥* &quot;-&quot;??_ ;_ @_ "/>
    <numFmt numFmtId="178" formatCode="yyyy/mm/dd"/>
    <numFmt numFmtId="179" formatCode="yyyy/m/d\ h:mm;@"/>
    <numFmt numFmtId="180" formatCode="\¥#,##0_);[Red]\(\¥#,##0\)"/>
    <numFmt numFmtId="181" formatCode="yyyy\-mm\-dd;@"/>
  </numFmts>
  <fonts count="59">
    <font>
      <sz val="11"/>
      <color theme="1"/>
      <name val="等线"/>
      <charset val="134"/>
      <scheme val="minor"/>
    </font>
    <font>
      <sz val="10"/>
      <color theme="1"/>
      <name val="微软雅黑"/>
      <charset val="134"/>
    </font>
    <font>
      <b/>
      <sz val="12"/>
      <color rgb="FFFF0000"/>
      <name val="微软雅黑"/>
      <charset val="134"/>
    </font>
    <font>
      <sz val="9"/>
      <color theme="1"/>
      <name val="微软雅黑"/>
      <charset val="134"/>
    </font>
    <font>
      <b/>
      <sz val="16"/>
      <color theme="1"/>
      <name val="微软雅黑"/>
      <charset val="134"/>
    </font>
    <font>
      <sz val="10"/>
      <color theme="0"/>
      <name val="微软雅黑"/>
      <charset val="134"/>
    </font>
    <font>
      <b/>
      <sz val="10"/>
      <name val="微软雅黑"/>
      <charset val="134"/>
    </font>
    <font>
      <b/>
      <sz val="11"/>
      <color theme="1"/>
      <name val="微软雅黑"/>
      <charset val="134"/>
    </font>
    <font>
      <sz val="10"/>
      <color theme="1"/>
      <name val="楷体"/>
      <charset val="134"/>
    </font>
    <font>
      <sz val="9"/>
      <name val="微软雅黑"/>
      <charset val="134"/>
    </font>
    <font>
      <sz val="10"/>
      <color theme="0" tint="-0.249977111117893"/>
      <name val="微软雅黑"/>
      <charset val="134"/>
    </font>
    <font>
      <sz val="10"/>
      <color rgb="FFFF0000"/>
      <name val="微软雅黑"/>
      <charset val="134"/>
    </font>
    <font>
      <b/>
      <sz val="10"/>
      <color theme="1"/>
      <name val="微软雅黑"/>
      <charset val="134"/>
    </font>
    <font>
      <sz val="9"/>
      <color rgb="FFFF0000"/>
      <name val="微软雅黑"/>
      <charset val="134"/>
    </font>
    <font>
      <sz val="11"/>
      <color theme="1"/>
      <name val="微软雅黑"/>
      <charset val="134"/>
    </font>
    <font>
      <b/>
      <sz val="11"/>
      <color rgb="FFFF0000"/>
      <name val="微软雅黑"/>
      <charset val="134"/>
    </font>
    <font>
      <b/>
      <sz val="11"/>
      <color theme="0"/>
      <name val="微软雅黑"/>
      <charset val="134"/>
    </font>
    <font>
      <sz val="11"/>
      <color theme="0"/>
      <name val="微软雅黑"/>
      <charset val="134"/>
    </font>
    <font>
      <sz val="11"/>
      <color rgb="FFFF0000"/>
      <name val="微软雅黑"/>
      <charset val="134"/>
    </font>
    <font>
      <b/>
      <sz val="10"/>
      <color rgb="FFFF0000"/>
      <name val="微软雅黑"/>
      <charset val="134"/>
    </font>
    <font>
      <b/>
      <sz val="10"/>
      <color theme="0"/>
      <name val="微软雅黑"/>
      <charset val="134"/>
    </font>
    <font>
      <b/>
      <sz val="12"/>
      <color theme="1"/>
      <name val="微软雅黑"/>
      <charset val="134"/>
    </font>
    <font>
      <b/>
      <sz val="11"/>
      <name val="微软雅黑"/>
      <charset val="134"/>
    </font>
    <font>
      <sz val="11"/>
      <color theme="0" tint="-0.249977111117893"/>
      <name val="微软雅黑"/>
      <charset val="134"/>
    </font>
    <font>
      <b/>
      <sz val="16"/>
      <name val="微软雅黑"/>
      <charset val="134"/>
    </font>
    <font>
      <sz val="16"/>
      <color theme="1"/>
      <name val="微软雅黑"/>
      <charset val="134"/>
    </font>
    <font>
      <i/>
      <sz val="11"/>
      <color theme="8"/>
      <name val="微软雅黑"/>
      <charset val="134"/>
    </font>
    <font>
      <b/>
      <sz val="9"/>
      <color rgb="FFFF0000"/>
      <name val="微软雅黑"/>
      <charset val="134"/>
    </font>
    <font>
      <sz val="11"/>
      <color theme="2" tint="-0.249977111117893"/>
      <name val="微软雅黑"/>
      <charset val="134"/>
    </font>
    <font>
      <sz val="11"/>
      <name val="微软雅黑"/>
      <charset val="134"/>
    </font>
    <font>
      <sz val="11"/>
      <color rgb="FFFFC000"/>
      <name val="微软雅黑"/>
      <charset val="134"/>
    </font>
    <font>
      <sz val="12"/>
      <color theme="1"/>
      <name val="微软雅黑"/>
      <charset val="134"/>
    </font>
    <font>
      <sz val="10"/>
      <color rgb="FF20B293"/>
      <name val="楷体"/>
      <charset val="134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u/>
      <sz val="10"/>
      <color theme="1"/>
      <name val="微软雅黑"/>
      <charset val="134"/>
    </font>
    <font>
      <b/>
      <u/>
      <sz val="10"/>
      <color rgb="FFFF0000"/>
      <name val="微软雅黑"/>
      <charset val="134"/>
    </font>
    <font>
      <b/>
      <u/>
      <sz val="10"/>
      <color theme="1"/>
      <name val="微软雅黑"/>
      <charset val="134"/>
    </font>
    <font>
      <b/>
      <u/>
      <sz val="10"/>
      <color rgb="FF00B050"/>
      <name val="微软雅黑"/>
      <charset val="134"/>
    </font>
    <font>
      <sz val="10"/>
      <name val="微软雅黑"/>
      <charset val="134"/>
    </font>
    <font>
      <sz val="11"/>
      <color theme="1"/>
      <name val="SimSun"/>
      <charset val="134"/>
    </font>
    <font>
      <u/>
      <sz val="11"/>
      <color theme="1"/>
      <name val="微软雅黑"/>
      <charset val="134"/>
    </font>
  </fonts>
  <fills count="5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37437055574"/>
        <bgColor indexed="64"/>
      </patternFill>
    </fill>
    <fill>
      <patternFill patternType="solid">
        <fgColor theme="9" tint="0.39991454817346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20651875362"/>
        <bgColor indexed="64"/>
      </patternFill>
    </fill>
    <fill>
      <patternFill patternType="solid">
        <fgColor theme="7" tint="0.39991454817346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0.14996795556505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0999786370433668"/>
        <bgColor indexed="64"/>
      </patternFill>
    </fill>
    <fill>
      <patternFill patternType="solid">
        <fgColor theme="2" tint="-0.1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6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/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/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15"/>
      </left>
      <right/>
      <top style="thin">
        <color theme="0" tint="-0.15"/>
      </top>
      <bottom/>
      <diagonal/>
    </border>
    <border>
      <left style="thin">
        <color theme="0" tint="-0.14996795556505"/>
      </left>
      <right/>
      <top style="thin">
        <color theme="0" tint="-0.14996795556505"/>
      </top>
      <bottom style="thin">
        <color theme="0" tint="-0.14996795556505"/>
      </bottom>
      <diagonal/>
    </border>
    <border>
      <left/>
      <right/>
      <top style="thin">
        <color theme="0" tint="-0.14996795556505"/>
      </top>
      <bottom style="thin">
        <color theme="0" tint="-0.14996795556505"/>
      </bottom>
      <diagonal/>
    </border>
    <border>
      <left/>
      <right style="thin">
        <color theme="0" tint="-0.14996795556505"/>
      </right>
      <top style="thin">
        <color theme="0" tint="-0.14996795556505"/>
      </top>
      <bottom style="thin">
        <color theme="0" tint="-0.14996795556505"/>
      </bottom>
      <diagonal/>
    </border>
    <border>
      <left style="thin">
        <color theme="0" tint="-0.15"/>
      </left>
      <right/>
      <top/>
      <bottom style="thin">
        <color theme="0" tint="-0.15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theme="0" tint="-0.15"/>
      </top>
      <bottom/>
      <diagonal/>
    </border>
    <border>
      <left/>
      <right style="thin">
        <color theme="0" tint="-0.15"/>
      </right>
      <top style="thin">
        <color theme="0" tint="-0.15"/>
      </top>
      <bottom/>
      <diagonal/>
    </border>
    <border>
      <left/>
      <right/>
      <top/>
      <bottom style="thin">
        <color theme="0" tint="-0.15"/>
      </bottom>
      <diagonal/>
    </border>
    <border>
      <left/>
      <right style="thin">
        <color theme="0" tint="-0.15"/>
      </right>
      <top/>
      <bottom style="thin">
        <color theme="0" tint="-0.15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0" tint="-0.14996795556505"/>
      </left>
      <right/>
      <top style="thin">
        <color theme="0" tint="-0.14996795556505"/>
      </top>
      <bottom/>
      <diagonal/>
    </border>
    <border>
      <left/>
      <right style="thin">
        <color theme="0" tint="-0.14996795556505"/>
      </right>
      <top style="thin">
        <color theme="0" tint="-0.14996795556505"/>
      </top>
      <bottom/>
      <diagonal/>
    </border>
    <border>
      <left style="thin">
        <color theme="0" tint="-0.14996795556505"/>
      </left>
      <right/>
      <top/>
      <bottom/>
      <diagonal/>
    </border>
    <border>
      <left/>
      <right style="thin">
        <color theme="0" tint="-0.14996795556505"/>
      </right>
      <top/>
      <bottom/>
      <diagonal/>
    </border>
    <border>
      <left style="thin">
        <color theme="0" tint="-0.14996795556505"/>
      </left>
      <right/>
      <top/>
      <bottom style="thin">
        <color theme="0" tint="-0.14996795556505"/>
      </bottom>
      <diagonal/>
    </border>
    <border>
      <left/>
      <right style="thin">
        <color theme="0" tint="-0.14996795556505"/>
      </right>
      <top/>
      <bottom style="thin">
        <color theme="0" tint="-0.14996795556505"/>
      </bottom>
      <diagonal/>
    </border>
    <border>
      <left/>
      <right/>
      <top style="thin">
        <color theme="0" tint="-0.14996795556505"/>
      </top>
      <bottom/>
      <diagonal/>
    </border>
    <border>
      <left/>
      <right/>
      <top/>
      <bottom style="thin">
        <color theme="0" tint="-0.14996795556505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2" fillId="28" borderId="5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3" fillId="37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/>
    <xf numFmtId="9" fontId="0" fillId="0" borderId="0" applyFon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0" fillId="11" borderId="57" applyNumberFormat="0" applyFont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45" fillId="0" borderId="56" applyNumberFormat="0" applyFill="0" applyAlignment="0" applyProtection="0">
      <alignment vertical="center"/>
    </xf>
    <xf numFmtId="0" fontId="36" fillId="0" borderId="56" applyNumberFormat="0" applyFill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39" fillId="0" borderId="58" applyNumberFormat="0" applyFill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1" fillId="27" borderId="60" applyNumberFormat="0" applyAlignment="0" applyProtection="0">
      <alignment vertical="center"/>
    </xf>
    <xf numFmtId="0" fontId="40" fillId="27" borderId="59" applyNumberFormat="0" applyAlignment="0" applyProtection="0">
      <alignment vertical="center"/>
    </xf>
    <xf numFmtId="0" fontId="50" fillId="39" borderId="63" applyNumberFormat="0" applyAlignment="0" applyProtection="0">
      <alignment vertical="center"/>
    </xf>
    <xf numFmtId="0" fontId="44" fillId="45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8" fillId="0" borderId="61" applyNumberFormat="0" applyFill="0" applyAlignment="0" applyProtection="0">
      <alignment vertical="center"/>
    </xf>
    <xf numFmtId="0" fontId="49" fillId="0" borderId="62" applyNumberFormat="0" applyFill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3" fillId="38" borderId="0" applyNumberFormat="0" applyBorder="0" applyAlignment="0" applyProtection="0">
      <alignment vertical="center"/>
    </xf>
    <xf numFmtId="0" fontId="44" fillId="48" borderId="0" applyNumberFormat="0" applyBorder="0" applyAlignment="0" applyProtection="0">
      <alignment vertical="center"/>
    </xf>
    <xf numFmtId="0" fontId="44" fillId="51" borderId="0" applyNumberFormat="0" applyBorder="0" applyAlignment="0" applyProtection="0">
      <alignment vertical="center"/>
    </xf>
    <xf numFmtId="0" fontId="44" fillId="50" borderId="0" applyNumberFormat="0" applyBorder="0" applyAlignment="0" applyProtection="0">
      <alignment vertical="center"/>
    </xf>
    <xf numFmtId="0" fontId="44" fillId="47" borderId="0" applyNumberFormat="0" applyBorder="0" applyAlignment="0" applyProtection="0">
      <alignment vertical="center"/>
    </xf>
    <xf numFmtId="0" fontId="43" fillId="33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4" fillId="32" borderId="0" applyNumberFormat="0" applyBorder="0" applyAlignment="0" applyProtection="0">
      <alignment vertical="center"/>
    </xf>
    <xf numFmtId="0" fontId="44" fillId="49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44" fillId="40" borderId="0" applyNumberFormat="0" applyBorder="0" applyAlignment="0" applyProtection="0">
      <alignment vertical="center"/>
    </xf>
    <xf numFmtId="0" fontId="43" fillId="52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44" fillId="43" borderId="0" applyNumberFormat="0" applyBorder="0" applyAlignment="0" applyProtection="0">
      <alignment vertical="center"/>
    </xf>
    <xf numFmtId="0" fontId="43" fillId="4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71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left" vertical="center"/>
    </xf>
    <xf numFmtId="0" fontId="1" fillId="3" borderId="3" xfId="0" applyFont="1" applyFill="1" applyBorder="1" applyAlignment="1">
      <alignment horizontal="left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14" fontId="3" fillId="3" borderId="1" xfId="0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14" fontId="1" fillId="0" borderId="1" xfId="0" applyNumberFormat="1" applyFont="1" applyBorder="1" applyAlignment="1">
      <alignment horizontal="left" vertical="center"/>
    </xf>
    <xf numFmtId="14" fontId="1" fillId="0" borderId="1" xfId="0" applyNumberFormat="1" applyFont="1" applyFill="1" applyBorder="1" applyAlignment="1">
      <alignment horizontal="left" vertical="center"/>
    </xf>
    <xf numFmtId="177" fontId="3" fillId="3" borderId="2" xfId="0" applyNumberFormat="1" applyFont="1" applyFill="1" applyBorder="1" applyAlignment="1">
      <alignment horizontal="left" vertical="center"/>
    </xf>
    <xf numFmtId="177" fontId="3" fillId="3" borderId="4" xfId="0" applyNumberFormat="1" applyFont="1" applyFill="1" applyBorder="1" applyAlignment="1">
      <alignment horizontal="left" vertical="center"/>
    </xf>
    <xf numFmtId="177" fontId="3" fillId="0" borderId="2" xfId="0" applyNumberFormat="1" applyFont="1" applyFill="1" applyBorder="1" applyAlignment="1">
      <alignment horizontal="left" vertical="center"/>
    </xf>
    <xf numFmtId="177" fontId="3" fillId="0" borderId="4" xfId="0" applyNumberFormat="1" applyFont="1" applyFill="1" applyBorder="1" applyAlignment="1">
      <alignment horizontal="left" vertical="center"/>
    </xf>
    <xf numFmtId="0" fontId="1" fillId="4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4" borderId="0" xfId="0" applyFont="1" applyFill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7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14" fontId="3" fillId="0" borderId="3" xfId="0" applyNumberFormat="1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4" fontId="3" fillId="0" borderId="0" xfId="0" applyNumberFormat="1" applyFont="1" applyBorder="1" applyAlignment="1">
      <alignment horizontal="left" vertical="center"/>
    </xf>
    <xf numFmtId="0" fontId="1" fillId="8" borderId="1" xfId="0" applyFont="1" applyFill="1" applyBorder="1" applyAlignment="1">
      <alignment horizontal="left" vertical="top" wrapText="1"/>
    </xf>
    <xf numFmtId="177" fontId="3" fillId="9" borderId="1" xfId="0" applyNumberFormat="1" applyFont="1" applyFill="1" applyBorder="1" applyAlignment="1">
      <alignment horizontal="center" vertical="center"/>
    </xf>
    <xf numFmtId="0" fontId="10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177" fontId="3" fillId="3" borderId="1" xfId="0" applyNumberFormat="1" applyFont="1" applyFill="1" applyBorder="1" applyAlignment="1">
      <alignment horizontal="left" vertical="center"/>
    </xf>
    <xf numFmtId="14" fontId="1" fillId="9" borderId="1" xfId="0" applyNumberFormat="1" applyFont="1" applyFill="1" applyBorder="1" applyAlignment="1">
      <alignment horizontal="left" vertical="center"/>
    </xf>
    <xf numFmtId="14" fontId="1" fillId="8" borderId="1" xfId="0" applyNumberFormat="1" applyFont="1" applyFill="1" applyBorder="1" applyAlignment="1">
      <alignment horizontal="left" vertical="center"/>
    </xf>
    <xf numFmtId="0" fontId="3" fillId="9" borderId="1" xfId="0" applyFont="1" applyFill="1" applyBorder="1" applyAlignment="1">
      <alignment horizontal="left" vertical="center"/>
    </xf>
    <xf numFmtId="177" fontId="3" fillId="8" borderId="1" xfId="0" applyNumberFormat="1" applyFont="1" applyFill="1" applyBorder="1" applyAlignment="1">
      <alignment horizontal="left" vertical="center"/>
    </xf>
    <xf numFmtId="9" fontId="3" fillId="8" borderId="1" xfId="0" applyNumberFormat="1" applyFont="1" applyFill="1" applyBorder="1" applyAlignment="1">
      <alignment horizontal="left" vertical="center"/>
    </xf>
    <xf numFmtId="177" fontId="3" fillId="9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left" vertical="center"/>
    </xf>
    <xf numFmtId="9" fontId="3" fillId="0" borderId="1" xfId="0" applyNumberFormat="1" applyFont="1" applyFill="1" applyBorder="1" applyAlignment="1">
      <alignment horizontal="left" vertical="center"/>
    </xf>
    <xf numFmtId="177" fontId="3" fillId="0" borderId="1" xfId="0" applyNumberFormat="1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left" vertical="center"/>
    </xf>
    <xf numFmtId="0" fontId="12" fillId="10" borderId="1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3" xfId="0" applyFont="1" applyFill="1" applyBorder="1" applyAlignment="1">
      <alignment horizontal="left" vertical="center"/>
    </xf>
    <xf numFmtId="0" fontId="12" fillId="0" borderId="4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vertical="center"/>
    </xf>
    <xf numFmtId="0" fontId="1" fillId="11" borderId="3" xfId="0" applyFont="1" applyFill="1" applyBorder="1" applyAlignment="1">
      <alignment vertical="center"/>
    </xf>
    <xf numFmtId="0" fontId="1" fillId="11" borderId="4" xfId="0" applyFont="1" applyFill="1" applyBorder="1" applyAlignment="1">
      <alignment vertical="center"/>
    </xf>
    <xf numFmtId="0" fontId="5" fillId="12" borderId="1" xfId="0" applyFont="1" applyFill="1" applyBorder="1" applyAlignment="1">
      <alignment horizontal="center" vertical="center"/>
    </xf>
    <xf numFmtId="177" fontId="3" fillId="9" borderId="2" xfId="0" applyNumberFormat="1" applyFont="1" applyFill="1" applyBorder="1" applyAlignment="1">
      <alignment horizontal="left" vertical="center"/>
    </xf>
    <xf numFmtId="177" fontId="3" fillId="9" borderId="4" xfId="0" applyNumberFormat="1" applyFont="1" applyFill="1" applyBorder="1" applyAlignment="1">
      <alignment horizontal="left" vertical="center"/>
    </xf>
    <xf numFmtId="0" fontId="3" fillId="9" borderId="2" xfId="0" applyFont="1" applyFill="1" applyBorder="1" applyAlignment="1">
      <alignment horizontal="left" vertical="center"/>
    </xf>
    <xf numFmtId="0" fontId="3" fillId="9" borderId="4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/>
    </xf>
    <xf numFmtId="14" fontId="3" fillId="0" borderId="1" xfId="0" applyNumberFormat="1" applyFont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/>
    </xf>
    <xf numFmtId="0" fontId="14" fillId="4" borderId="0" xfId="0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7" fillId="10" borderId="1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left" vertical="center"/>
    </xf>
    <xf numFmtId="0" fontId="7" fillId="11" borderId="3" xfId="0" applyFont="1" applyFill="1" applyBorder="1" applyAlignment="1">
      <alignment horizontal="left" vertical="center"/>
    </xf>
    <xf numFmtId="0" fontId="14" fillId="11" borderId="2" xfId="0" applyFont="1" applyFill="1" applyBorder="1" applyAlignment="1">
      <alignment vertical="center"/>
    </xf>
    <xf numFmtId="0" fontId="14" fillId="11" borderId="3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13" borderId="0" xfId="0" applyFont="1" applyFill="1" applyBorder="1" applyAlignment="1">
      <alignment horizontal="center" vertical="center"/>
    </xf>
    <xf numFmtId="0" fontId="16" fillId="13" borderId="6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horizontal="center" vertical="center"/>
    </xf>
    <xf numFmtId="0" fontId="17" fillId="15" borderId="0" xfId="0" applyFont="1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4" fillId="13" borderId="0" xfId="0" applyNumberFormat="1" applyFont="1" applyFill="1" applyBorder="1" applyAlignment="1">
      <alignment horizontal="left" vertical="center"/>
    </xf>
    <xf numFmtId="0" fontId="0" fillId="0" borderId="0" xfId="0" applyFont="1"/>
    <xf numFmtId="0" fontId="14" fillId="0" borderId="0" xfId="0" applyFont="1" applyBorder="1" applyAlignment="1">
      <alignment horizontal="left" vertical="center"/>
    </xf>
    <xf numFmtId="0" fontId="17" fillId="7" borderId="7" xfId="0" applyFont="1" applyFill="1" applyBorder="1" applyAlignment="1">
      <alignment horizontal="center" vertical="center"/>
    </xf>
    <xf numFmtId="0" fontId="14" fillId="16" borderId="8" xfId="0" applyFont="1" applyFill="1" applyBorder="1" applyAlignment="1">
      <alignment horizontal="left" vertical="center"/>
    </xf>
    <xf numFmtId="0" fontId="14" fillId="16" borderId="9" xfId="0" applyFont="1" applyFill="1" applyBorder="1" applyAlignment="1">
      <alignment horizontal="left" vertical="center"/>
    </xf>
    <xf numFmtId="0" fontId="14" fillId="16" borderId="10" xfId="0" applyFont="1" applyFill="1" applyBorder="1" applyAlignment="1">
      <alignment horizontal="left" vertical="center"/>
    </xf>
    <xf numFmtId="0" fontId="14" fillId="16" borderId="11" xfId="0" applyFont="1" applyFill="1" applyBorder="1" applyAlignment="1">
      <alignment horizontal="left" vertical="center"/>
    </xf>
    <xf numFmtId="0" fontId="14" fillId="17" borderId="12" xfId="0" applyFont="1" applyFill="1" applyBorder="1" applyAlignment="1">
      <alignment horizontal="center" vertical="center"/>
    </xf>
    <xf numFmtId="0" fontId="14" fillId="17" borderId="0" xfId="0" applyFont="1" applyFill="1" applyAlignment="1">
      <alignment horizontal="center" vertical="center"/>
    </xf>
    <xf numFmtId="0" fontId="14" fillId="17" borderId="13" xfId="0" applyFont="1" applyFill="1" applyBorder="1" applyAlignment="1">
      <alignment horizontal="center" vertical="center"/>
    </xf>
    <xf numFmtId="0" fontId="14" fillId="17" borderId="14" xfId="0" applyFont="1" applyFill="1" applyBorder="1" applyAlignment="1">
      <alignment horizontal="center" vertical="center"/>
    </xf>
    <xf numFmtId="0" fontId="0" fillId="17" borderId="0" xfId="0" applyFont="1" applyFill="1"/>
    <xf numFmtId="0" fontId="14" fillId="13" borderId="0" xfId="0" applyFont="1" applyFill="1" applyBorder="1" applyAlignment="1">
      <alignment horizontal="center" vertical="center"/>
    </xf>
    <xf numFmtId="0" fontId="7" fillId="13" borderId="0" xfId="0" applyFont="1" applyFill="1" applyBorder="1" applyAlignment="1">
      <alignment horizontal="left" vertical="top" wrapText="1"/>
    </xf>
    <xf numFmtId="0" fontId="15" fillId="13" borderId="15" xfId="0" applyFont="1" applyFill="1" applyBorder="1" applyAlignment="1">
      <alignment horizontal="left" vertical="top" wrapText="1"/>
    </xf>
    <xf numFmtId="0" fontId="15" fillId="13" borderId="16" xfId="0" applyFont="1" applyFill="1" applyBorder="1" applyAlignment="1">
      <alignment horizontal="left" vertical="top" wrapText="1"/>
    </xf>
    <xf numFmtId="0" fontId="15" fillId="13" borderId="17" xfId="0" applyFont="1" applyFill="1" applyBorder="1" applyAlignment="1">
      <alignment horizontal="left" vertical="top" wrapText="1"/>
    </xf>
    <xf numFmtId="0" fontId="15" fillId="13" borderId="0" xfId="0" applyFont="1" applyFill="1" applyBorder="1" applyAlignment="1">
      <alignment horizontal="left" vertical="top" wrapText="1"/>
    </xf>
    <xf numFmtId="0" fontId="14" fillId="0" borderId="0" xfId="0" applyFont="1" applyBorder="1" applyAlignment="1">
      <alignment horizontal="center" vertical="center"/>
    </xf>
    <xf numFmtId="0" fontId="15" fillId="13" borderId="18" xfId="0" applyFont="1" applyFill="1" applyBorder="1" applyAlignment="1">
      <alignment horizontal="left" vertical="top" wrapText="1"/>
    </xf>
    <xf numFmtId="0" fontId="15" fillId="13" borderId="19" xfId="0" applyFont="1" applyFill="1" applyBorder="1" applyAlignment="1">
      <alignment horizontal="left" vertical="top" wrapText="1"/>
    </xf>
    <xf numFmtId="0" fontId="15" fillId="13" borderId="20" xfId="0" applyFont="1" applyFill="1" applyBorder="1" applyAlignment="1">
      <alignment horizontal="left" vertical="top" wrapText="1"/>
    </xf>
    <xf numFmtId="0" fontId="15" fillId="13" borderId="21" xfId="0" applyFont="1" applyFill="1" applyBorder="1" applyAlignment="1">
      <alignment horizontal="left" vertical="top" wrapText="1"/>
    </xf>
    <xf numFmtId="0" fontId="15" fillId="13" borderId="22" xfId="0" applyFont="1" applyFill="1" applyBorder="1" applyAlignment="1">
      <alignment horizontal="left" vertical="top" wrapText="1"/>
    </xf>
    <xf numFmtId="0" fontId="15" fillId="13" borderId="0" xfId="0" applyFont="1" applyFill="1" applyAlignment="1">
      <alignment horizontal="left" vertical="top" wrapText="1"/>
    </xf>
    <xf numFmtId="0" fontId="15" fillId="18" borderId="23" xfId="0" applyFont="1" applyFill="1" applyBorder="1" applyAlignment="1">
      <alignment horizontal="left" vertical="top" wrapText="1"/>
    </xf>
    <xf numFmtId="0" fontId="15" fillId="18" borderId="24" xfId="0" applyFont="1" applyFill="1" applyBorder="1" applyAlignment="1">
      <alignment horizontal="left" vertical="top" wrapText="1"/>
    </xf>
    <xf numFmtId="0" fontId="15" fillId="18" borderId="25" xfId="0" applyFont="1" applyFill="1" applyBorder="1" applyAlignment="1">
      <alignment horizontal="left" vertical="top" wrapText="1"/>
    </xf>
    <xf numFmtId="0" fontId="15" fillId="18" borderId="26" xfId="0" applyFont="1" applyFill="1" applyBorder="1" applyAlignment="1">
      <alignment horizontal="left" vertical="top" wrapText="1"/>
    </xf>
    <xf numFmtId="0" fontId="15" fillId="18" borderId="0" xfId="0" applyFont="1" applyFill="1" applyBorder="1" applyAlignment="1">
      <alignment horizontal="left" vertical="top" wrapText="1"/>
    </xf>
    <xf numFmtId="0" fontId="15" fillId="18" borderId="6" xfId="0" applyFont="1" applyFill="1" applyBorder="1" applyAlignment="1">
      <alignment horizontal="left" vertical="top" wrapText="1"/>
    </xf>
    <xf numFmtId="0" fontId="15" fillId="18" borderId="27" xfId="0" applyFont="1" applyFill="1" applyBorder="1" applyAlignment="1">
      <alignment horizontal="left" vertical="top" wrapText="1"/>
    </xf>
    <xf numFmtId="0" fontId="15" fillId="18" borderId="5" xfId="0" applyFont="1" applyFill="1" applyBorder="1" applyAlignment="1">
      <alignment horizontal="left" vertical="top" wrapText="1"/>
    </xf>
    <xf numFmtId="0" fontId="15" fillId="18" borderId="28" xfId="0" applyFont="1" applyFill="1" applyBorder="1" applyAlignment="1">
      <alignment horizontal="left" vertical="top" wrapText="1"/>
    </xf>
    <xf numFmtId="0" fontId="7" fillId="11" borderId="4" xfId="0" applyFont="1" applyFill="1" applyBorder="1" applyAlignment="1">
      <alignment horizontal="left" vertical="center"/>
    </xf>
    <xf numFmtId="0" fontId="14" fillId="11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14" fillId="16" borderId="29" xfId="0" applyFont="1" applyFill="1" applyBorder="1" applyAlignment="1">
      <alignment horizontal="left" vertical="center"/>
    </xf>
    <xf numFmtId="0" fontId="14" fillId="17" borderId="30" xfId="0" applyFont="1" applyFill="1" applyBorder="1" applyAlignment="1">
      <alignment horizontal="center" vertical="center"/>
    </xf>
    <xf numFmtId="0" fontId="14" fillId="17" borderId="31" xfId="0" applyFont="1" applyFill="1" applyBorder="1" applyAlignment="1">
      <alignment horizontal="center" vertical="center"/>
    </xf>
    <xf numFmtId="179" fontId="14" fillId="0" borderId="0" xfId="0" applyNumberFormat="1" applyFont="1" applyBorder="1" applyAlignment="1">
      <alignment horizontal="center" vertical="center"/>
    </xf>
    <xf numFmtId="0" fontId="14" fillId="4" borderId="0" xfId="0" applyFont="1" applyFill="1" applyAlignment="1">
      <alignment horizontal="left" vertical="center"/>
    </xf>
    <xf numFmtId="0" fontId="12" fillId="11" borderId="2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vertical="center"/>
    </xf>
    <xf numFmtId="0" fontId="20" fillId="7" borderId="1" xfId="0" applyFont="1" applyFill="1" applyBorder="1" applyAlignment="1">
      <alignment horizontal="center" vertical="center"/>
    </xf>
    <xf numFmtId="0" fontId="5" fillId="14" borderId="1" xfId="0" applyFont="1" applyFill="1" applyBorder="1" applyAlignment="1">
      <alignment horizontal="center" vertical="center"/>
    </xf>
    <xf numFmtId="0" fontId="5" fillId="15" borderId="0" xfId="0" applyFont="1" applyFill="1" applyAlignment="1">
      <alignment horizontal="center" vertical="center"/>
    </xf>
    <xf numFmtId="0" fontId="6" fillId="19" borderId="0" xfId="0" applyFont="1" applyFill="1" applyAlignment="1">
      <alignment horizontal="center" vertical="center"/>
    </xf>
    <xf numFmtId="0" fontId="21" fillId="0" borderId="0" xfId="0" applyFont="1" applyAlignment="1">
      <alignment horizontal="left" vertical="center"/>
    </xf>
    <xf numFmtId="180" fontId="1" fillId="13" borderId="0" xfId="0" applyNumberFormat="1" applyFont="1" applyFill="1" applyBorder="1" applyAlignment="1">
      <alignment horizontal="left" vertical="center"/>
    </xf>
    <xf numFmtId="0" fontId="14" fillId="0" borderId="0" xfId="0" applyFont="1"/>
    <xf numFmtId="0" fontId="1" fillId="0" borderId="0" xfId="0" applyFont="1" applyBorder="1" applyAlignment="1">
      <alignment horizontal="left" vertical="center"/>
    </xf>
    <xf numFmtId="0" fontId="1" fillId="16" borderId="32" xfId="0" applyFont="1" applyFill="1" applyBorder="1" applyAlignment="1">
      <alignment horizontal="center" vertical="center"/>
    </xf>
    <xf numFmtId="0" fontId="1" fillId="16" borderId="33" xfId="0" applyFont="1" applyFill="1" applyBorder="1" applyAlignment="1">
      <alignment horizontal="center" vertical="center"/>
    </xf>
    <xf numFmtId="0" fontId="1" fillId="16" borderId="13" xfId="0" applyFont="1" applyFill="1" applyBorder="1" applyAlignment="1">
      <alignment horizontal="center" vertical="center"/>
    </xf>
    <xf numFmtId="0" fontId="1" fillId="16" borderId="14" xfId="0" applyFont="1" applyFill="1" applyBorder="1" applyAlignment="1">
      <alignment horizontal="center" vertical="center"/>
    </xf>
    <xf numFmtId="0" fontId="1" fillId="13" borderId="0" xfId="0" applyFont="1" applyFill="1" applyBorder="1" applyAlignment="1">
      <alignment horizontal="center" vertical="center"/>
    </xf>
    <xf numFmtId="0" fontId="19" fillId="18" borderId="23" xfId="0" applyFont="1" applyFill="1" applyBorder="1" applyAlignment="1">
      <alignment horizontal="left" vertical="top" wrapText="1"/>
    </xf>
    <xf numFmtId="0" fontId="1" fillId="18" borderId="24" xfId="0" applyFont="1" applyFill="1" applyBorder="1" applyAlignment="1">
      <alignment horizontal="left" vertical="top" wrapText="1"/>
    </xf>
    <xf numFmtId="0" fontId="1" fillId="18" borderId="25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center"/>
    </xf>
    <xf numFmtId="0" fontId="1" fillId="18" borderId="26" xfId="0" applyFont="1" applyFill="1" applyBorder="1" applyAlignment="1">
      <alignment horizontal="left" vertical="top" wrapText="1"/>
    </xf>
    <xf numFmtId="0" fontId="1" fillId="18" borderId="0" xfId="0" applyFont="1" applyFill="1" applyAlignment="1">
      <alignment horizontal="left" vertical="top" wrapText="1"/>
    </xf>
    <xf numFmtId="0" fontId="1" fillId="18" borderId="6" xfId="0" applyFont="1" applyFill="1" applyBorder="1" applyAlignment="1">
      <alignment horizontal="left" vertical="top" wrapText="1"/>
    </xf>
    <xf numFmtId="0" fontId="1" fillId="18" borderId="27" xfId="0" applyFont="1" applyFill="1" applyBorder="1" applyAlignment="1">
      <alignment horizontal="left" vertical="top" wrapText="1"/>
    </xf>
    <xf numFmtId="0" fontId="1" fillId="18" borderId="5" xfId="0" applyFont="1" applyFill="1" applyBorder="1" applyAlignment="1">
      <alignment horizontal="left" vertical="top" wrapText="1"/>
    </xf>
    <xf numFmtId="0" fontId="1" fillId="18" borderId="28" xfId="0" applyFont="1" applyFill="1" applyBorder="1" applyAlignment="1">
      <alignment horizontal="left" vertical="top" wrapText="1"/>
    </xf>
    <xf numFmtId="0" fontId="12" fillId="11" borderId="3" xfId="0" applyFont="1" applyFill="1" applyBorder="1" applyAlignment="1">
      <alignment horizontal="left" vertical="center"/>
    </xf>
    <xf numFmtId="0" fontId="12" fillId="11" borderId="4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1" fillId="16" borderId="34" xfId="0" applyFont="1" applyFill="1" applyBorder="1" applyAlignment="1">
      <alignment horizontal="center" vertical="center"/>
    </xf>
    <xf numFmtId="0" fontId="1" fillId="16" borderId="31" xfId="0" applyFont="1" applyFill="1" applyBorder="1" applyAlignment="1">
      <alignment horizontal="center" vertical="center"/>
    </xf>
    <xf numFmtId="179" fontId="1" fillId="0" borderId="0" xfId="0" applyNumberFormat="1" applyFont="1" applyBorder="1" applyAlignment="1">
      <alignment horizontal="center" vertical="center"/>
    </xf>
    <xf numFmtId="0" fontId="1" fillId="4" borderId="0" xfId="0" applyFont="1" applyFill="1" applyAlignment="1">
      <alignment horizontal="left" vertical="center"/>
    </xf>
    <xf numFmtId="0" fontId="7" fillId="11" borderId="1" xfId="0" applyFont="1" applyFill="1" applyBorder="1" applyAlignment="1">
      <alignment horizontal="left" vertical="center"/>
    </xf>
    <xf numFmtId="0" fontId="14" fillId="11" borderId="1" xfId="0" applyFont="1" applyFill="1" applyBorder="1" applyAlignment="1">
      <alignment horizontal="left" vertical="center"/>
    </xf>
    <xf numFmtId="0" fontId="14" fillId="0" borderId="5" xfId="0" applyFont="1" applyBorder="1" applyAlignment="1">
      <alignment horizontal="center" vertical="center"/>
    </xf>
    <xf numFmtId="0" fontId="16" fillId="20" borderId="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center" vertical="center"/>
    </xf>
    <xf numFmtId="0" fontId="22" fillId="19" borderId="0" xfId="0" applyFont="1" applyFill="1" applyAlignment="1">
      <alignment horizontal="center" vertical="center"/>
    </xf>
    <xf numFmtId="0" fontId="14" fillId="8" borderId="2" xfId="0" applyFont="1" applyFill="1" applyBorder="1" applyAlignment="1">
      <alignment horizontal="left" vertical="center"/>
    </xf>
    <xf numFmtId="0" fontId="14" fillId="8" borderId="4" xfId="0" applyFont="1" applyFill="1" applyBorder="1" applyAlignment="1">
      <alignment horizontal="left" vertical="center"/>
    </xf>
    <xf numFmtId="0" fontId="1" fillId="21" borderId="1" xfId="0" applyFont="1" applyFill="1" applyBorder="1" applyAlignment="1">
      <alignment horizontal="left" vertical="center"/>
    </xf>
    <xf numFmtId="0" fontId="12" fillId="21" borderId="1" xfId="0" applyFont="1" applyFill="1" applyBorder="1" applyAlignment="1">
      <alignment horizontal="left" vertical="center"/>
    </xf>
    <xf numFmtId="0" fontId="12" fillId="21" borderId="1" xfId="0" applyNumberFormat="1" applyFont="1" applyFill="1" applyBorder="1" applyAlignment="1">
      <alignment horizontal="left" vertical="center"/>
    </xf>
    <xf numFmtId="180" fontId="12" fillId="21" borderId="1" xfId="0" applyNumberFormat="1" applyFont="1" applyFill="1" applyBorder="1" applyAlignment="1">
      <alignment horizontal="left" vertical="center"/>
    </xf>
    <xf numFmtId="0" fontId="12" fillId="21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 vertical="center"/>
    </xf>
    <xf numFmtId="0" fontId="1" fillId="16" borderId="1" xfId="0" applyFont="1" applyFill="1" applyBorder="1" applyAlignment="1">
      <alignment horizontal="left" vertical="center"/>
    </xf>
    <xf numFmtId="0" fontId="1" fillId="11" borderId="1" xfId="0" applyNumberFormat="1" applyFont="1" applyFill="1" applyBorder="1" applyAlignment="1">
      <alignment horizontal="left" vertical="center"/>
    </xf>
    <xf numFmtId="181" fontId="1" fillId="11" borderId="1" xfId="0" applyNumberFormat="1" applyFont="1" applyFill="1" applyBorder="1" applyAlignment="1">
      <alignment horizontal="left" vertical="center"/>
    </xf>
    <xf numFmtId="180" fontId="11" fillId="11" borderId="1" xfId="0" applyNumberFormat="1" applyFont="1" applyFill="1" applyBorder="1" applyAlignment="1">
      <alignment horizontal="left" vertical="center"/>
    </xf>
    <xf numFmtId="9" fontId="1" fillId="11" borderId="1" xfId="0" applyNumberFormat="1" applyFont="1" applyFill="1" applyBorder="1" applyAlignment="1">
      <alignment horizontal="left" vertical="center"/>
    </xf>
    <xf numFmtId="180" fontId="14" fillId="13" borderId="0" xfId="0" applyNumberFormat="1" applyFont="1" applyFill="1" applyBorder="1" applyAlignment="1">
      <alignment horizontal="left" vertical="center"/>
    </xf>
    <xf numFmtId="0" fontId="7" fillId="13" borderId="1" xfId="0" applyFont="1" applyFill="1" applyBorder="1" applyAlignment="1">
      <alignment horizontal="center" vertical="center"/>
    </xf>
    <xf numFmtId="0" fontId="23" fillId="13" borderId="0" xfId="0" applyFont="1" applyFill="1" applyBorder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0" fontId="14" fillId="13" borderId="35" xfId="0" applyFont="1" applyFill="1" applyBorder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4" fillId="0" borderId="36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4" fillId="0" borderId="3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/>
    </xf>
    <xf numFmtId="0" fontId="18" fillId="18" borderId="23" xfId="0" applyFont="1" applyFill="1" applyBorder="1" applyAlignment="1">
      <alignment horizontal="left" vertical="top" wrapText="1"/>
    </xf>
    <xf numFmtId="0" fontId="14" fillId="18" borderId="24" xfId="0" applyFont="1" applyFill="1" applyBorder="1" applyAlignment="1">
      <alignment horizontal="left" vertical="top" wrapText="1"/>
    </xf>
    <xf numFmtId="0" fontId="14" fillId="18" borderId="26" xfId="0" applyFont="1" applyFill="1" applyBorder="1" applyAlignment="1">
      <alignment horizontal="left" vertical="top" wrapText="1"/>
    </xf>
    <xf numFmtId="0" fontId="14" fillId="18" borderId="0" xfId="0" applyFont="1" applyFill="1" applyAlignment="1">
      <alignment horizontal="left" vertical="top" wrapText="1"/>
    </xf>
    <xf numFmtId="0" fontId="14" fillId="18" borderId="27" xfId="0" applyFont="1" applyFill="1" applyBorder="1" applyAlignment="1">
      <alignment horizontal="left" vertical="top" wrapText="1"/>
    </xf>
    <xf numFmtId="0" fontId="14" fillId="18" borderId="5" xfId="0" applyFont="1" applyFill="1" applyBorder="1" applyAlignment="1">
      <alignment horizontal="left" vertical="top" wrapText="1"/>
    </xf>
    <xf numFmtId="0" fontId="12" fillId="21" borderId="2" xfId="0" applyFont="1" applyFill="1" applyBorder="1" applyAlignment="1">
      <alignment horizontal="left"/>
    </xf>
    <xf numFmtId="0" fontId="14" fillId="22" borderId="40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2" xfId="0" applyFont="1" applyFill="1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13" borderId="41" xfId="0" applyFont="1" applyFill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14" fillId="18" borderId="25" xfId="0" applyFont="1" applyFill="1" applyBorder="1" applyAlignment="1">
      <alignment horizontal="left" vertical="top" wrapText="1"/>
    </xf>
    <xf numFmtId="0" fontId="14" fillId="18" borderId="6" xfId="0" applyFont="1" applyFill="1" applyBorder="1" applyAlignment="1">
      <alignment horizontal="left" vertical="top" wrapText="1"/>
    </xf>
    <xf numFmtId="0" fontId="14" fillId="18" borderId="28" xfId="0" applyFont="1" applyFill="1" applyBorder="1" applyAlignment="1">
      <alignment horizontal="left" vertical="top" wrapText="1"/>
    </xf>
    <xf numFmtId="0" fontId="19" fillId="0" borderId="5" xfId="0" applyFont="1" applyFill="1" applyBorder="1" applyAlignment="1">
      <alignment vertical="center"/>
    </xf>
    <xf numFmtId="0" fontId="6" fillId="19" borderId="1" xfId="0" applyFont="1" applyFill="1" applyBorder="1" applyAlignment="1">
      <alignment horizontal="center" vertical="center"/>
    </xf>
    <xf numFmtId="178" fontId="1" fillId="17" borderId="2" xfId="0" applyNumberFormat="1" applyFont="1" applyFill="1" applyBorder="1" applyAlignment="1">
      <alignment vertical="center"/>
    </xf>
    <xf numFmtId="178" fontId="1" fillId="17" borderId="3" xfId="0" applyNumberFormat="1" applyFont="1" applyFill="1" applyBorder="1" applyAlignment="1">
      <alignment vertical="center"/>
    </xf>
    <xf numFmtId="178" fontId="1" fillId="17" borderId="4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23" borderId="2" xfId="0" applyNumberFormat="1" applyFont="1" applyFill="1" applyBorder="1" applyAlignment="1">
      <alignment horizontal="left" vertical="center"/>
    </xf>
    <xf numFmtId="178" fontId="1" fillId="23" borderId="3" xfId="0" applyNumberFormat="1" applyFont="1" applyFill="1" applyBorder="1" applyAlignment="1">
      <alignment horizontal="left" vertical="center"/>
    </xf>
    <xf numFmtId="178" fontId="1" fillId="23" borderId="4" xfId="0" applyNumberFormat="1" applyFont="1" applyFill="1" applyBorder="1" applyAlignment="1">
      <alignment horizontal="left" vertical="center"/>
    </xf>
    <xf numFmtId="0" fontId="11" fillId="0" borderId="0" xfId="0" applyFont="1" applyAlignment="1">
      <alignment vertical="center"/>
    </xf>
    <xf numFmtId="178" fontId="1" fillId="11" borderId="2" xfId="0" applyNumberFormat="1" applyFont="1" applyFill="1" applyBorder="1" applyAlignment="1">
      <alignment horizontal="left" vertical="center"/>
    </xf>
    <xf numFmtId="178" fontId="1" fillId="11" borderId="3" xfId="0" applyNumberFormat="1" applyFont="1" applyFill="1" applyBorder="1" applyAlignment="1">
      <alignment horizontal="left" vertical="center"/>
    </xf>
    <xf numFmtId="178" fontId="1" fillId="11" borderId="4" xfId="0" applyNumberFormat="1" applyFont="1" applyFill="1" applyBorder="1" applyAlignment="1">
      <alignment horizontal="left" vertical="center"/>
    </xf>
    <xf numFmtId="178" fontId="1" fillId="11" borderId="23" xfId="0" applyNumberFormat="1" applyFont="1" applyFill="1" applyBorder="1" applyAlignment="1">
      <alignment vertical="center"/>
    </xf>
    <xf numFmtId="178" fontId="1" fillId="11" borderId="24" xfId="0" applyNumberFormat="1" applyFont="1" applyFill="1" applyBorder="1" applyAlignment="1">
      <alignment vertical="center"/>
    </xf>
    <xf numFmtId="178" fontId="1" fillId="11" borderId="25" xfId="0" applyNumberFormat="1" applyFont="1" applyFill="1" applyBorder="1" applyAlignment="1">
      <alignment vertical="center"/>
    </xf>
    <xf numFmtId="178" fontId="1" fillId="11" borderId="26" xfId="0" applyNumberFormat="1" applyFont="1" applyFill="1" applyBorder="1" applyAlignment="1">
      <alignment vertical="center"/>
    </xf>
    <xf numFmtId="178" fontId="1" fillId="11" borderId="0" xfId="0" applyNumberFormat="1" applyFont="1" applyFill="1" applyBorder="1" applyAlignment="1">
      <alignment vertical="center"/>
    </xf>
    <xf numFmtId="178" fontId="1" fillId="11" borderId="6" xfId="0" applyNumberFormat="1" applyFont="1" applyFill="1" applyBorder="1" applyAlignment="1">
      <alignment vertical="center"/>
    </xf>
    <xf numFmtId="181" fontId="1" fillId="17" borderId="2" xfId="0" applyNumberFormat="1" applyFont="1" applyFill="1" applyBorder="1" applyAlignment="1">
      <alignment horizontal="left" vertical="center"/>
    </xf>
    <xf numFmtId="178" fontId="1" fillId="17" borderId="3" xfId="0" applyNumberFormat="1" applyFont="1" applyFill="1" applyBorder="1" applyAlignment="1">
      <alignment horizontal="left" vertical="center"/>
    </xf>
    <xf numFmtId="178" fontId="1" fillId="17" borderId="4" xfId="0" applyNumberFormat="1" applyFont="1" applyFill="1" applyBorder="1" applyAlignment="1">
      <alignment horizontal="left" vertical="center"/>
    </xf>
    <xf numFmtId="180" fontId="14" fillId="11" borderId="2" xfId="0" applyNumberFormat="1" applyFont="1" applyFill="1" applyBorder="1" applyAlignment="1">
      <alignment horizontal="left" vertical="center"/>
    </xf>
    <xf numFmtId="180" fontId="1" fillId="11" borderId="3" xfId="0" applyNumberFormat="1" applyFont="1" applyFill="1" applyBorder="1" applyAlignment="1">
      <alignment horizontal="left" vertical="center"/>
    </xf>
    <xf numFmtId="180" fontId="1" fillId="11" borderId="4" xfId="0" applyNumberFormat="1" applyFont="1" applyFill="1" applyBorder="1" applyAlignment="1">
      <alignment horizontal="left" vertical="center"/>
    </xf>
    <xf numFmtId="180" fontId="14" fillId="17" borderId="2" xfId="0" applyNumberFormat="1" applyFont="1" applyFill="1" applyBorder="1" applyAlignment="1">
      <alignment horizontal="left" vertical="center"/>
    </xf>
    <xf numFmtId="180" fontId="1" fillId="17" borderId="3" xfId="0" applyNumberFormat="1" applyFont="1" applyFill="1" applyBorder="1" applyAlignment="1">
      <alignment horizontal="left" vertical="center"/>
    </xf>
    <xf numFmtId="180" fontId="1" fillId="17" borderId="4" xfId="0" applyNumberFormat="1" applyFont="1" applyFill="1" applyBorder="1" applyAlignment="1">
      <alignment horizontal="left" vertical="center"/>
    </xf>
    <xf numFmtId="0" fontId="14" fillId="17" borderId="2" xfId="0" applyNumberFormat="1" applyFont="1" applyFill="1" applyBorder="1" applyAlignment="1">
      <alignment horizontal="left" vertical="center"/>
    </xf>
    <xf numFmtId="0" fontId="14" fillId="17" borderId="3" xfId="0" applyNumberFormat="1" applyFont="1" applyFill="1" applyBorder="1" applyAlignment="1">
      <alignment vertical="center"/>
    </xf>
    <xf numFmtId="0" fontId="14" fillId="17" borderId="4" xfId="0" applyNumberFormat="1" applyFont="1" applyFill="1" applyBorder="1" applyAlignment="1">
      <alignment vertical="center"/>
    </xf>
    <xf numFmtId="0" fontId="18" fillId="0" borderId="0" xfId="0" applyFont="1"/>
    <xf numFmtId="0" fontId="1" fillId="21" borderId="8" xfId="0" applyFont="1" applyFill="1" applyBorder="1" applyAlignment="1">
      <alignment horizontal="center" vertical="center"/>
    </xf>
    <xf numFmtId="0" fontId="12" fillId="21" borderId="8" xfId="0" applyFont="1" applyFill="1" applyBorder="1" applyAlignment="1">
      <alignment horizontal="left" vertical="center"/>
    </xf>
    <xf numFmtId="0" fontId="19" fillId="21" borderId="9" xfId="0" applyFont="1" applyFill="1" applyBorder="1" applyAlignment="1">
      <alignment horizontal="left" vertical="center"/>
    </xf>
    <xf numFmtId="0" fontId="19" fillId="21" borderId="45" xfId="0" applyFont="1" applyFill="1" applyBorder="1" applyAlignment="1">
      <alignment horizontal="left" vertical="center"/>
    </xf>
    <xf numFmtId="0" fontId="19" fillId="21" borderId="10" xfId="0" applyFont="1" applyFill="1" applyBorder="1" applyAlignment="1">
      <alignment horizontal="left" vertical="center"/>
    </xf>
    <xf numFmtId="0" fontId="15" fillId="21" borderId="9" xfId="0" applyFont="1" applyFill="1" applyBorder="1" applyAlignment="1">
      <alignment vertical="center"/>
    </xf>
    <xf numFmtId="0" fontId="7" fillId="21" borderId="45" xfId="0" applyFont="1" applyFill="1" applyBorder="1" applyAlignment="1">
      <alignment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left" vertical="top"/>
    </xf>
    <xf numFmtId="0" fontId="1" fillId="11" borderId="9" xfId="0" applyFont="1" applyFill="1" applyBorder="1" applyAlignment="1">
      <alignment horizontal="left" vertical="top"/>
    </xf>
    <xf numFmtId="0" fontId="1" fillId="11" borderId="45" xfId="0" applyFont="1" applyFill="1" applyBorder="1" applyAlignment="1">
      <alignment horizontal="left" vertical="top"/>
    </xf>
    <xf numFmtId="0" fontId="1" fillId="11" borderId="10" xfId="0" applyFont="1" applyFill="1" applyBorder="1" applyAlignment="1">
      <alignment horizontal="left" vertical="top"/>
    </xf>
    <xf numFmtId="0" fontId="14" fillId="11" borderId="9" xfId="0" applyFont="1" applyFill="1" applyBorder="1" applyAlignment="1">
      <alignment vertical="top"/>
    </xf>
    <xf numFmtId="0" fontId="14" fillId="11" borderId="45" xfId="0" applyFont="1" applyFill="1" applyBorder="1" applyAlignment="1">
      <alignment vertical="top"/>
    </xf>
    <xf numFmtId="0" fontId="2" fillId="8" borderId="1" xfId="0" applyFont="1" applyFill="1" applyBorder="1" applyAlignment="1">
      <alignment horizontal="left" vertical="top" wrapText="1"/>
    </xf>
    <xf numFmtId="0" fontId="1" fillId="13" borderId="0" xfId="0" applyFont="1" applyFill="1" applyBorder="1" applyAlignment="1">
      <alignment horizontal="left" vertical="top" wrapText="1"/>
    </xf>
    <xf numFmtId="0" fontId="20" fillId="20" borderId="2" xfId="0" applyFont="1" applyFill="1" applyBorder="1" applyAlignment="1">
      <alignment horizontal="center" vertical="center"/>
    </xf>
    <xf numFmtId="0" fontId="18" fillId="17" borderId="2" xfId="0" applyNumberFormat="1" applyFont="1" applyFill="1" applyBorder="1" applyAlignment="1">
      <alignment vertical="center"/>
    </xf>
    <xf numFmtId="0" fontId="18" fillId="17" borderId="3" xfId="0" applyNumberFormat="1" applyFont="1" applyFill="1" applyBorder="1" applyAlignment="1">
      <alignment vertical="center"/>
    </xf>
    <xf numFmtId="0" fontId="18" fillId="17" borderId="4" xfId="0" applyNumberFormat="1" applyFont="1" applyFill="1" applyBorder="1" applyAlignment="1">
      <alignment vertical="center"/>
    </xf>
    <xf numFmtId="0" fontId="14" fillId="0" borderId="0" xfId="0" applyFont="1" applyAlignment="1">
      <alignment vertical="center" wrapText="1"/>
    </xf>
    <xf numFmtId="180" fontId="18" fillId="11" borderId="2" xfId="0" applyNumberFormat="1" applyFont="1" applyFill="1" applyBorder="1" applyAlignment="1">
      <alignment horizontal="left" vertical="center"/>
    </xf>
    <xf numFmtId="178" fontId="1" fillId="13" borderId="0" xfId="0" applyNumberFormat="1" applyFont="1" applyFill="1" applyBorder="1" applyAlignment="1">
      <alignment vertical="center"/>
    </xf>
    <xf numFmtId="0" fontId="1" fillId="17" borderId="2" xfId="0" applyFont="1" applyFill="1" applyBorder="1" applyAlignment="1">
      <alignment horizontal="left" vertical="center"/>
    </xf>
    <xf numFmtId="0" fontId="1" fillId="17" borderId="3" xfId="0" applyFont="1" applyFill="1" applyBorder="1" applyAlignment="1">
      <alignment horizontal="left" vertical="center"/>
    </xf>
    <xf numFmtId="0" fontId="1" fillId="17" borderId="4" xfId="0" applyFont="1" applyFill="1" applyBorder="1" applyAlignment="1">
      <alignment horizontal="left" vertical="center"/>
    </xf>
    <xf numFmtId="0" fontId="5" fillId="7" borderId="46" xfId="0" applyFont="1" applyFill="1" applyBorder="1" applyAlignment="1">
      <alignment horizontal="center" vertical="center"/>
    </xf>
    <xf numFmtId="0" fontId="7" fillId="21" borderId="10" xfId="0" applyFont="1" applyFill="1" applyBorder="1" applyAlignment="1">
      <alignment vertical="center"/>
    </xf>
    <xf numFmtId="0" fontId="12" fillId="21" borderId="10" xfId="0" applyFont="1" applyFill="1" applyBorder="1" applyAlignment="1">
      <alignment horizontal="left" vertical="center"/>
    </xf>
    <xf numFmtId="0" fontId="14" fillId="11" borderId="10" xfId="0" applyFont="1" applyFill="1" applyBorder="1" applyAlignment="1">
      <alignment vertical="top"/>
    </xf>
    <xf numFmtId="9" fontId="1" fillId="11" borderId="9" xfId="0" applyNumberFormat="1" applyFont="1" applyFill="1" applyBorder="1" applyAlignment="1">
      <alignment horizontal="left" vertical="top"/>
    </xf>
    <xf numFmtId="0" fontId="1" fillId="13" borderId="28" xfId="0" applyFont="1" applyFill="1" applyBorder="1" applyAlignment="1">
      <alignment horizontal="left" vertical="top" wrapText="1"/>
    </xf>
    <xf numFmtId="0" fontId="1" fillId="13" borderId="47" xfId="0" applyFont="1" applyFill="1" applyBorder="1" applyAlignment="1">
      <alignment horizontal="left" vertical="top" wrapText="1"/>
    </xf>
    <xf numFmtId="0" fontId="1" fillId="13" borderId="27" xfId="0" applyFont="1" applyFill="1" applyBorder="1" applyAlignment="1">
      <alignment horizontal="left" vertical="top" wrapText="1"/>
    </xf>
    <xf numFmtId="0" fontId="1" fillId="13" borderId="4" xfId="0" applyFont="1" applyFill="1" applyBorder="1" applyAlignment="1">
      <alignment horizontal="left" vertical="top" wrapText="1"/>
    </xf>
    <xf numFmtId="0" fontId="1" fillId="13" borderId="1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0" fontId="1" fillId="13" borderId="25" xfId="0" applyFont="1" applyFill="1" applyBorder="1" applyAlignment="1">
      <alignment horizontal="left" vertical="top" wrapText="1"/>
    </xf>
    <xf numFmtId="0" fontId="1" fillId="13" borderId="7" xfId="0" applyFont="1" applyFill="1" applyBorder="1" applyAlignment="1">
      <alignment horizontal="left" vertical="top" wrapText="1"/>
    </xf>
    <xf numFmtId="0" fontId="1" fillId="13" borderId="23" xfId="0" applyFont="1" applyFill="1" applyBorder="1" applyAlignment="1">
      <alignment horizontal="left" vertical="top" wrapText="1"/>
    </xf>
    <xf numFmtId="0" fontId="14" fillId="0" borderId="0" xfId="0" applyFont="1" applyFill="1" applyAlignment="1">
      <alignment horizontal="center" vertical="center"/>
    </xf>
    <xf numFmtId="0" fontId="24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left" vertical="center"/>
    </xf>
    <xf numFmtId="0" fontId="14" fillId="8" borderId="2" xfId="0" applyFont="1" applyFill="1" applyBorder="1" applyAlignment="1" applyProtection="1">
      <alignment horizontal="left" vertical="center"/>
      <protection locked="0"/>
    </xf>
    <xf numFmtId="0" fontId="14" fillId="8" borderId="4" xfId="0" applyFont="1" applyFill="1" applyBorder="1" applyAlignment="1" applyProtection="1">
      <alignment horizontal="left" vertical="center"/>
      <protection locked="0"/>
    </xf>
    <xf numFmtId="0" fontId="14" fillId="0" borderId="0" xfId="0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left" vertical="top" wrapText="1"/>
    </xf>
    <xf numFmtId="0" fontId="14" fillId="8" borderId="1" xfId="0" applyFont="1" applyFill="1" applyBorder="1" applyAlignment="1">
      <alignment horizontal="left" vertical="top"/>
    </xf>
    <xf numFmtId="0" fontId="7" fillId="0" borderId="5" xfId="0" applyFont="1" applyBorder="1" applyAlignment="1">
      <alignment vertical="center"/>
    </xf>
    <xf numFmtId="0" fontId="7" fillId="10" borderId="2" xfId="0" applyFont="1" applyFill="1" applyBorder="1" applyAlignment="1">
      <alignment horizontal="center" vertical="center" wrapText="1"/>
    </xf>
    <xf numFmtId="0" fontId="7" fillId="10" borderId="4" xfId="0" applyFont="1" applyFill="1" applyBorder="1" applyAlignment="1">
      <alignment horizontal="center" vertical="center" wrapText="1"/>
    </xf>
    <xf numFmtId="0" fontId="27" fillId="10" borderId="1" xfId="0" applyFont="1" applyFill="1" applyBorder="1" applyAlignment="1">
      <alignment horizontal="left" vertical="center" wrapText="1"/>
    </xf>
    <xf numFmtId="0" fontId="7" fillId="10" borderId="2" xfId="0" applyFont="1" applyFill="1" applyBorder="1" applyAlignment="1">
      <alignment horizontal="center" vertical="center"/>
    </xf>
    <xf numFmtId="0" fontId="7" fillId="10" borderId="3" xfId="0" applyFont="1" applyFill="1" applyBorder="1" applyAlignment="1">
      <alignment horizontal="center" vertical="center"/>
    </xf>
    <xf numFmtId="0" fontId="7" fillId="10" borderId="4" xfId="0" applyFont="1" applyFill="1" applyBorder="1" applyAlignment="1">
      <alignment horizontal="center" vertical="center"/>
    </xf>
    <xf numFmtId="0" fontId="27" fillId="10" borderId="1" xfId="0" applyFont="1" applyFill="1" applyBorder="1" applyAlignment="1">
      <alignment vertical="center" wrapText="1"/>
    </xf>
    <xf numFmtId="0" fontId="7" fillId="10" borderId="1" xfId="0" applyFont="1" applyFill="1" applyBorder="1" applyAlignment="1">
      <alignment vertical="center" wrapText="1"/>
    </xf>
    <xf numFmtId="0" fontId="28" fillId="13" borderId="2" xfId="0" applyFont="1" applyFill="1" applyBorder="1" applyAlignment="1">
      <alignment horizontal="center" vertical="center"/>
    </xf>
    <xf numFmtId="0" fontId="28" fillId="13" borderId="4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left"/>
    </xf>
    <xf numFmtId="0" fontId="29" fillId="0" borderId="2" xfId="10" applyFont="1" applyFill="1" applyBorder="1" applyAlignment="1">
      <alignment horizontal="left" vertical="center"/>
    </xf>
    <xf numFmtId="0" fontId="29" fillId="0" borderId="3" xfId="10" applyFont="1" applyFill="1" applyBorder="1" applyAlignment="1">
      <alignment horizontal="left" vertical="center"/>
    </xf>
    <xf numFmtId="49" fontId="29" fillId="0" borderId="4" xfId="10" applyNumberFormat="1" applyFont="1" applyFill="1" applyBorder="1" applyAlignment="1">
      <alignment horizontal="left" vertical="center"/>
    </xf>
    <xf numFmtId="40" fontId="14" fillId="0" borderId="1" xfId="0" applyNumberFormat="1" applyFont="1" applyFill="1" applyBorder="1" applyAlignment="1">
      <alignment vertical="center"/>
    </xf>
    <xf numFmtId="0" fontId="30" fillId="0" borderId="2" xfId="0" applyFont="1" applyFill="1" applyBorder="1" applyAlignment="1">
      <alignment horizontal="center" vertical="center"/>
    </xf>
    <xf numFmtId="0" fontId="30" fillId="0" borderId="4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/>
    </xf>
    <xf numFmtId="0" fontId="14" fillId="0" borderId="2" xfId="0" applyNumberFormat="1" applyFont="1" applyFill="1" applyBorder="1" applyAlignment="1">
      <alignment horizontal="left" vertical="center"/>
    </xf>
    <xf numFmtId="0" fontId="14" fillId="0" borderId="3" xfId="0" applyNumberFormat="1" applyFont="1" applyFill="1" applyBorder="1" applyAlignment="1">
      <alignment horizontal="left" vertical="center"/>
    </xf>
    <xf numFmtId="0" fontId="14" fillId="0" borderId="4" xfId="0" applyNumberFormat="1" applyFont="1" applyFill="1" applyBorder="1" applyAlignment="1">
      <alignment horizontal="left" vertical="center"/>
    </xf>
    <xf numFmtId="0" fontId="14" fillId="0" borderId="2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 vertical="center"/>
    </xf>
    <xf numFmtId="0" fontId="14" fillId="0" borderId="1" xfId="0" applyFont="1" applyBorder="1" applyAlignment="1">
      <alignment horizontal="left" vertical="center"/>
    </xf>
    <xf numFmtId="178" fontId="14" fillId="0" borderId="2" xfId="0" applyNumberFormat="1" applyFont="1" applyBorder="1" applyAlignment="1">
      <alignment horizontal="left" vertical="center"/>
    </xf>
    <xf numFmtId="0" fontId="29" fillId="0" borderId="3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4" fillId="0" borderId="48" xfId="0" applyFont="1" applyBorder="1" applyAlignment="1">
      <alignment horizontal="center" vertical="center"/>
    </xf>
    <xf numFmtId="0" fontId="14" fillId="0" borderId="49" xfId="0" applyFont="1" applyBorder="1" applyAlignment="1">
      <alignment horizontal="center" vertical="center"/>
    </xf>
    <xf numFmtId="0" fontId="14" fillId="0" borderId="50" xfId="0" applyFont="1" applyBorder="1" applyAlignment="1">
      <alignment horizontal="center" vertical="center"/>
    </xf>
    <xf numFmtId="0" fontId="14" fillId="0" borderId="51" xfId="0" applyFont="1" applyBorder="1" applyAlignment="1">
      <alignment horizontal="center" vertical="center"/>
    </xf>
    <xf numFmtId="0" fontId="14" fillId="0" borderId="52" xfId="0" applyFont="1" applyBorder="1" applyAlignment="1">
      <alignment horizontal="center" vertical="center"/>
    </xf>
    <xf numFmtId="0" fontId="14" fillId="0" borderId="53" xfId="0" applyFont="1" applyBorder="1" applyAlignment="1">
      <alignment horizontal="center" vertical="center"/>
    </xf>
    <xf numFmtId="0" fontId="14" fillId="8" borderId="1" xfId="0" applyFont="1" applyFill="1" applyBorder="1" applyAlignment="1">
      <alignment horizontal="left" vertical="top" wrapText="1"/>
    </xf>
    <xf numFmtId="0" fontId="14" fillId="11" borderId="2" xfId="0" applyFont="1" applyFill="1" applyBorder="1" applyAlignment="1">
      <alignment horizontal="left" vertical="center"/>
    </xf>
    <xf numFmtId="0" fontId="14" fillId="11" borderId="3" xfId="0" applyFont="1" applyFill="1" applyBorder="1" applyAlignment="1">
      <alignment horizontal="left" vertical="center"/>
    </xf>
    <xf numFmtId="0" fontId="14" fillId="11" borderId="4" xfId="0" applyFont="1" applyFill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Alignment="1">
      <alignment horizontal="left" vertical="center"/>
    </xf>
    <xf numFmtId="0" fontId="18" fillId="20" borderId="2" xfId="0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181" fontId="14" fillId="0" borderId="2" xfId="0" applyNumberFormat="1" applyFont="1" applyFill="1" applyBorder="1" applyAlignment="1">
      <alignment horizontal="left" vertical="center"/>
    </xf>
    <xf numFmtId="181" fontId="14" fillId="0" borderId="4" xfId="0" applyNumberFormat="1" applyFont="1" applyFill="1" applyBorder="1" applyAlignment="1">
      <alignment horizontal="left" vertical="center"/>
    </xf>
    <xf numFmtId="179" fontId="14" fillId="0" borderId="1" xfId="0" applyNumberFormat="1" applyFont="1" applyFill="1" applyBorder="1" applyAlignment="1">
      <alignment horizontal="left" vertical="center"/>
    </xf>
    <xf numFmtId="40" fontId="14" fillId="0" borderId="2" xfId="0" applyNumberFormat="1" applyFont="1" applyFill="1" applyBorder="1" applyAlignment="1">
      <alignment horizontal="center" vertical="center"/>
    </xf>
    <xf numFmtId="40" fontId="14" fillId="0" borderId="4" xfId="0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/>
    </xf>
    <xf numFmtId="0" fontId="14" fillId="0" borderId="54" xfId="0" applyFont="1" applyBorder="1" applyAlignment="1">
      <alignment horizontal="center" vertical="center"/>
    </xf>
    <xf numFmtId="0" fontId="14" fillId="0" borderId="55" xfId="0" applyFont="1" applyBorder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center"/>
    </xf>
    <xf numFmtId="0" fontId="1" fillId="11" borderId="2" xfId="0" applyFont="1" applyFill="1" applyBorder="1" applyAlignment="1">
      <alignment horizontal="left" vertical="center"/>
    </xf>
    <xf numFmtId="0" fontId="1" fillId="11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11" borderId="4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colors>
    <mruColors>
      <color rgb="0020B293"/>
      <color rgb="00FFC000"/>
      <color rgb="00FFFFCC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png"/><Relationship Id="rId3" Type="http://schemas.openxmlformats.org/officeDocument/2006/relationships/image" Target="../media/image1.svg"/><Relationship Id="rId2" Type="http://schemas.openxmlformats.org/officeDocument/2006/relationships/image" Target="../media/image3.png"/><Relationship Id="rId1" Type="http://schemas.openxmlformats.org/officeDocument/2006/relationships/hyperlink" Target="#INDEX!A1"/></Relationships>
</file>

<file path=xl/drawings/_rels/drawing4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png"/><Relationship Id="rId3" Type="http://schemas.openxmlformats.org/officeDocument/2006/relationships/image" Target="../media/image1.svg"/><Relationship Id="rId2" Type="http://schemas.openxmlformats.org/officeDocument/2006/relationships/image" Target="../media/image3.png"/><Relationship Id="rId1" Type="http://schemas.openxmlformats.org/officeDocument/2006/relationships/hyperlink" Target="#INDEX!A1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310515</xdr:colOff>
      <xdr:row>8</xdr:row>
      <xdr:rowOff>48895</xdr:rowOff>
    </xdr:from>
    <xdr:to>
      <xdr:col>1</xdr:col>
      <xdr:colOff>0</xdr:colOff>
      <xdr:row>8</xdr:row>
      <xdr:rowOff>193040</xdr:rowOff>
    </xdr:to>
    <xdr:pic>
      <xdr:nvPicPr>
        <xdr:cNvPr id="6" name="图片 5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10515" y="2059305"/>
          <a:ext cx="233045" cy="14414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349249</xdr:colOff>
      <xdr:row>10</xdr:row>
      <xdr:rowOff>8250</xdr:rowOff>
    </xdr:from>
    <xdr:to>
      <xdr:col>0</xdr:col>
      <xdr:colOff>571157</xdr:colOff>
      <xdr:row>10</xdr:row>
      <xdr:rowOff>211666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48615" y="2475230"/>
          <a:ext cx="222250" cy="2038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57580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5" name="图片 4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75150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34</xdr:row>
      <xdr:rowOff>41672</xdr:rowOff>
    </xdr:from>
    <xdr:to>
      <xdr:col>7</xdr:col>
      <xdr:colOff>662644</xdr:colOff>
      <xdr:row>34</xdr:row>
      <xdr:rowOff>185672</xdr:rowOff>
    </xdr:to>
    <xdr:pic>
      <xdr:nvPicPr>
        <xdr:cNvPr id="6" name="图片 5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06185" y="7743825"/>
          <a:ext cx="162560" cy="14414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15</xdr:col>
      <xdr:colOff>170656</xdr:colOff>
      <xdr:row>0</xdr:row>
      <xdr:rowOff>63501</xdr:rowOff>
    </xdr:from>
    <xdr:to>
      <xdr:col>15</xdr:col>
      <xdr:colOff>652198</xdr:colOff>
      <xdr:row>1</xdr:row>
      <xdr:rowOff>234950</xdr:rowOff>
    </xdr:to>
    <xdr:pic>
      <xdr:nvPicPr>
        <xdr:cNvPr id="2" name="图形 1" descr="箭头: U 形转弯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r:embed="rId2" cstate="hq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3"/>
            </a:ext>
          </a:extLst>
        </a:blip>
        <a:stretch>
          <a:fillRect/>
        </a:stretch>
      </xdr:blipFill>
      <xdr:spPr>
        <a:xfrm>
          <a:off x="13657580" y="63500"/>
          <a:ext cx="481965" cy="49085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3" name="图片 2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17</xdr:col>
      <xdr:colOff>650876</xdr:colOff>
      <xdr:row>3</xdr:row>
      <xdr:rowOff>47624</xdr:rowOff>
    </xdr:from>
    <xdr:to>
      <xdr:col>17</xdr:col>
      <xdr:colOff>813457</xdr:colOff>
      <xdr:row>3</xdr:row>
      <xdr:rowOff>191624</xdr:rowOff>
    </xdr:to>
    <xdr:pic>
      <xdr:nvPicPr>
        <xdr:cNvPr id="4" name="图片 3"/>
        <xdr:cNvPicPr>
          <a:picLocks noChangeAspect="1"/>
        </xdr:cNvPicPr>
      </xdr:nvPicPr>
      <xdr:blipFill>
        <a:blip r:embed="rId4"/>
        <a:stretch>
          <a:fillRect/>
        </a:stretch>
      </xdr:blipFill>
      <xdr:spPr>
        <a:xfrm>
          <a:off x="16058515" y="914400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5</xdr:col>
      <xdr:colOff>489347</xdr:colOff>
      <xdr:row>11</xdr:row>
      <xdr:rowOff>41672</xdr:rowOff>
    </xdr:from>
    <xdr:to>
      <xdr:col>5</xdr:col>
      <xdr:colOff>651928</xdr:colOff>
      <xdr:row>11</xdr:row>
      <xdr:rowOff>185672</xdr:rowOff>
    </xdr:to>
    <xdr:pic>
      <xdr:nvPicPr>
        <xdr:cNvPr id="13" name="图片 12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4375150" y="2486025"/>
          <a:ext cx="162560" cy="144145"/>
        </a:xfrm>
        <a:prstGeom prst="rect">
          <a:avLst/>
        </a:prstGeom>
      </xdr:spPr>
    </xdr:pic>
    <xdr:clientData/>
  </xdr:twoCellAnchor>
  <xdr:twoCellAnchor editAs="oneCell">
    <xdr:from>
      <xdr:col>7</xdr:col>
      <xdr:colOff>500063</xdr:colOff>
      <xdr:row>71</xdr:row>
      <xdr:rowOff>41672</xdr:rowOff>
    </xdr:from>
    <xdr:to>
      <xdr:col>7</xdr:col>
      <xdr:colOff>662644</xdr:colOff>
      <xdr:row>71</xdr:row>
      <xdr:rowOff>185672</xdr:rowOff>
    </xdr:to>
    <xdr:pic>
      <xdr:nvPicPr>
        <xdr:cNvPr id="10" name="图片 9"/>
        <xdr:cNvPicPr>
          <a:picLocks noChangeAspect="1"/>
        </xdr:cNvPicPr>
      </xdr:nvPicPr>
      <xdr:blipFill>
        <a:blip r:embed="rId4">
          <a:clrChange>
            <a:clrFrom>
              <a:srgbClr val="FAFAFA"/>
            </a:clrFrom>
            <a:clrTo>
              <a:srgbClr val="FAFAFA">
                <a:alpha val="0"/>
              </a:srgbClr>
            </a:clrTo>
          </a:clrChange>
        </a:blip>
        <a:stretch>
          <a:fillRect/>
        </a:stretch>
      </xdr:blipFill>
      <xdr:spPr>
        <a:xfrm>
          <a:off x="6306185" y="16202025"/>
          <a:ext cx="162560" cy="1441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B2:L9"/>
  <sheetViews>
    <sheetView showGridLines="0" zoomScale="90" zoomScaleNormal="90" workbookViewId="0">
      <selection activeCell="E11" sqref="E11"/>
    </sheetView>
  </sheetViews>
  <sheetFormatPr defaultColWidth="8.73333333333333" defaultRowHeight="18" customHeight="1"/>
  <cols>
    <col min="1" max="1" width="1.73333333333333" style="1" customWidth="1"/>
    <col min="2" max="9" width="12.6" style="1" customWidth="1"/>
    <col min="10" max="10" width="12.6" style="1" customWidth="1" outlineLevel="1"/>
    <col min="11" max="14" width="12.6" style="1" customWidth="1"/>
    <col min="15" max="15" width="5.6" style="1" customWidth="1"/>
    <col min="16" max="21" width="12.6" style="1" customWidth="1"/>
    <col min="22" max="16384" width="8.73333333333333" style="1"/>
  </cols>
  <sheetData>
    <row r="2" customHeight="1" spans="2:2">
      <c r="B2" s="360" t="s">
        <v>0</v>
      </c>
    </row>
    <row r="3" customHeight="1" spans="2:2">
      <c r="B3" s="361"/>
    </row>
    <row r="4" customHeight="1" spans="2:8">
      <c r="B4" s="362" t="s">
        <v>1</v>
      </c>
      <c r="G4" s="54"/>
      <c r="H4" s="54"/>
    </row>
    <row r="5" customHeight="1" spans="2:2">
      <c r="B5" s="361"/>
    </row>
    <row r="6" customHeight="1" spans="2:10">
      <c r="B6" s="4" t="s">
        <v>2</v>
      </c>
      <c r="C6" s="363" t="s">
        <v>3</v>
      </c>
      <c r="D6" s="5" t="s">
        <v>4</v>
      </c>
      <c r="E6" s="5" t="s">
        <v>5</v>
      </c>
      <c r="F6" s="364"/>
      <c r="G6" s="364"/>
      <c r="H6" s="364"/>
      <c r="I6" s="364"/>
      <c r="J6" s="369"/>
    </row>
    <row r="7" customHeight="1" spans="2:12">
      <c r="B7" s="365" t="s">
        <v>6</v>
      </c>
      <c r="C7" s="366" t="s">
        <v>7</v>
      </c>
      <c r="D7" s="10" t="s">
        <v>8</v>
      </c>
      <c r="E7" s="367" t="s">
        <v>9</v>
      </c>
      <c r="F7" s="368"/>
      <c r="G7" s="368"/>
      <c r="H7" s="368"/>
      <c r="I7" s="368"/>
      <c r="J7" s="370"/>
      <c r="L7" s="54" t="str">
        <f>D7&amp;"-"&amp;E7</f>
        <v>VM01-固定价格。通常适用于物料类产品，和年/日租金类产品</v>
      </c>
    </row>
    <row r="8" customHeight="1" spans="2:12">
      <c r="B8" s="365" t="s">
        <v>6</v>
      </c>
      <c r="C8" s="366" t="s">
        <v>7</v>
      </c>
      <c r="D8" s="10" t="s">
        <v>10</v>
      </c>
      <c r="E8" s="367" t="s">
        <v>11</v>
      </c>
      <c r="F8" s="368"/>
      <c r="G8" s="368"/>
      <c r="H8" s="368"/>
      <c r="I8" s="368"/>
      <c r="J8" s="370"/>
      <c r="L8" s="54" t="str">
        <f t="shared" ref="L8:L9" si="0">D8&amp;"-"&amp;E8</f>
        <v>VM02-加权平均统一价。通常适用于租赁服务费类产品</v>
      </c>
    </row>
    <row r="9" customHeight="1" spans="2:12">
      <c r="B9" s="365" t="s">
        <v>6</v>
      </c>
      <c r="C9" s="366" t="s">
        <v>7</v>
      </c>
      <c r="D9" s="10" t="s">
        <v>12</v>
      </c>
      <c r="E9" s="367" t="s">
        <v>13</v>
      </c>
      <c r="F9" s="368"/>
      <c r="G9" s="368"/>
      <c r="H9" s="368"/>
      <c r="I9" s="368"/>
      <c r="J9" s="370"/>
      <c r="L9" s="54" t="str">
        <f t="shared" si="0"/>
        <v>VM03-按线路分别计价。通常适用于租赁服务费或服务费类产品</v>
      </c>
    </row>
  </sheetData>
  <dataValidations count="1">
    <dataValidation type="list" allowBlank="1" showInputMessage="1" showErrorMessage="1" sqref="C7:C9">
      <formula1>"准备中,有效,冻结"</formula1>
    </dataValidation>
  </dataValidations>
  <pageMargins left="0.25" right="0.25" top="0.34" bottom="0.37" header="0.3" footer="0.3"/>
  <pageSetup paperSize="9" scale="50" fitToHeight="0" orientation="portrait" horizontalDpi="1200" verticalDpi="12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X37"/>
  <sheetViews>
    <sheetView showGridLines="0" zoomScale="90" zoomScaleNormal="90" workbookViewId="0">
      <selection activeCell="L14" sqref="L14"/>
    </sheetView>
  </sheetViews>
  <sheetFormatPr defaultColWidth="8.73333333333333" defaultRowHeight="16.5"/>
  <cols>
    <col min="1" max="13" width="10.6" style="83" customWidth="1"/>
    <col min="14" max="16384" width="8.73333333333333" style="83"/>
  </cols>
  <sheetData>
    <row r="1" s="82" customFormat="1" ht="25.15" customHeight="1" spans="1:13">
      <c r="A1" s="294" t="str">
        <f>K2</f>
        <v>付款申请/列表页</v>
      </c>
      <c r="B1" s="295"/>
      <c r="C1" s="295"/>
      <c r="D1" s="140"/>
      <c r="E1" s="140"/>
      <c r="F1" s="140"/>
      <c r="G1" s="140"/>
      <c r="H1" s="140"/>
      <c r="J1" s="85" t="s">
        <v>14</v>
      </c>
      <c r="K1" s="339" t="s">
        <v>15</v>
      </c>
      <c r="L1" s="340"/>
      <c r="M1" s="341"/>
    </row>
    <row r="2" s="82" customFormat="1" ht="25.15" customHeight="1" spans="1:13">
      <c r="A2" s="296" t="str">
        <f>K1</f>
        <v>差旅和费用报销/付款申请</v>
      </c>
      <c r="B2" s="140"/>
      <c r="C2" s="140"/>
      <c r="D2" s="140"/>
      <c r="E2" s="140"/>
      <c r="F2" s="140"/>
      <c r="G2" s="140"/>
      <c r="H2" s="140"/>
      <c r="J2" s="85" t="s">
        <v>16</v>
      </c>
      <c r="K2" s="88" t="s">
        <v>17</v>
      </c>
      <c r="L2" s="89"/>
      <c r="M2" s="134"/>
    </row>
    <row r="3" ht="18" customHeight="1" spans="11:13">
      <c r="K3" s="342"/>
      <c r="L3" s="343"/>
      <c r="M3" s="343"/>
    </row>
    <row r="4" s="293" customFormat="1" ht="18" customHeight="1" spans="1:13">
      <c r="A4" s="83" t="s">
        <v>18</v>
      </c>
      <c r="B4" s="297" t="s">
        <v>19</v>
      </c>
      <c r="C4" s="298"/>
      <c r="D4" s="83"/>
      <c r="E4" s="179"/>
      <c r="F4" s="180"/>
      <c r="G4" s="177" t="s">
        <v>20</v>
      </c>
      <c r="H4" s="83"/>
      <c r="I4" s="83"/>
      <c r="J4" s="344"/>
      <c r="K4" s="345"/>
      <c r="L4" s="346"/>
      <c r="M4" s="346"/>
    </row>
    <row r="5" s="293" customFormat="1" ht="18" customHeight="1" spans="6:13">
      <c r="F5" s="299"/>
      <c r="G5" s="299"/>
      <c r="H5" s="299"/>
      <c r="I5" s="344"/>
      <c r="J5" s="344"/>
      <c r="K5" s="345"/>
      <c r="L5" s="346"/>
      <c r="M5" s="346"/>
    </row>
    <row r="6" s="293" customFormat="1" ht="18" customHeight="1" spans="1:16">
      <c r="A6" s="300" t="s">
        <v>21</v>
      </c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P6" s="347"/>
    </row>
    <row r="7" s="293" customFormat="1" ht="18" customHeight="1" spans="1:16">
      <c r="A7" s="301"/>
      <c r="B7" s="301"/>
      <c r="C7" s="301"/>
      <c r="D7" s="301"/>
      <c r="E7" s="301"/>
      <c r="F7" s="301"/>
      <c r="G7" s="301"/>
      <c r="H7" s="301"/>
      <c r="I7" s="301"/>
      <c r="J7" s="301"/>
      <c r="K7" s="301"/>
      <c r="L7" s="301"/>
      <c r="M7" s="301"/>
      <c r="P7" s="347"/>
    </row>
    <row r="8" s="293" customFormat="1" ht="18" customHeight="1" spans="1:13">
      <c r="A8" s="301"/>
      <c r="B8" s="301"/>
      <c r="C8" s="301"/>
      <c r="D8" s="301"/>
      <c r="E8" s="301"/>
      <c r="F8" s="301"/>
      <c r="G8" s="301"/>
      <c r="H8" s="301"/>
      <c r="I8" s="301"/>
      <c r="J8" s="301"/>
      <c r="K8" s="301"/>
      <c r="L8" s="301"/>
      <c r="M8" s="301"/>
    </row>
    <row r="9" s="293" customFormat="1" ht="18" customHeight="1" spans="1:13">
      <c r="A9" s="301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</row>
    <row r="10" s="293" customFormat="1" ht="18" customHeight="1" spans="1:13">
      <c r="A10" s="301"/>
      <c r="B10" s="301"/>
      <c r="C10" s="301"/>
      <c r="D10" s="301"/>
      <c r="E10" s="301"/>
      <c r="F10" s="301"/>
      <c r="G10" s="301"/>
      <c r="H10" s="301"/>
      <c r="I10" s="301"/>
      <c r="J10" s="301"/>
      <c r="K10" s="301"/>
      <c r="L10" s="301"/>
      <c r="M10" s="301"/>
    </row>
    <row r="11" s="293" customFormat="1" ht="18" customHeight="1" spans="1:13">
      <c r="A11" s="301"/>
      <c r="B11" s="301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</row>
    <row r="12" s="293" customFormat="1" ht="18" customHeight="1" spans="1:13">
      <c r="A12" s="301"/>
      <c r="B12" s="301"/>
      <c r="C12" s="301"/>
      <c r="D12" s="301"/>
      <c r="E12" s="301"/>
      <c r="F12" s="301"/>
      <c r="G12" s="301"/>
      <c r="H12" s="301"/>
      <c r="I12" s="301"/>
      <c r="J12" s="301"/>
      <c r="K12" s="301"/>
      <c r="L12" s="301"/>
      <c r="M12" s="301"/>
    </row>
    <row r="13" s="293" customFormat="1" ht="18" customHeight="1" spans="6:13">
      <c r="F13" s="299"/>
      <c r="G13" s="299"/>
      <c r="H13" s="299"/>
      <c r="I13" s="344"/>
      <c r="J13" s="344"/>
      <c r="K13" s="345"/>
      <c r="L13" s="346"/>
      <c r="M13" s="346"/>
    </row>
    <row r="14" ht="18" customHeight="1" spans="1:13">
      <c r="A14" s="302"/>
      <c r="B14" s="302"/>
      <c r="C14" s="302"/>
      <c r="D14" s="302"/>
      <c r="E14" s="302"/>
      <c r="F14" s="302"/>
      <c r="G14" s="302"/>
      <c r="H14" s="302"/>
      <c r="I14" s="302"/>
      <c r="J14" s="302"/>
      <c r="K14" s="348" t="s">
        <v>22</v>
      </c>
      <c r="L14" s="177" t="s">
        <v>23</v>
      </c>
      <c r="M14" s="177" t="s">
        <v>24</v>
      </c>
    </row>
    <row r="15" ht="18" customHeight="1"/>
    <row r="16" ht="18" customHeight="1" spans="1:13">
      <c r="A16" s="303" t="s">
        <v>25</v>
      </c>
      <c r="B16" s="304"/>
      <c r="C16" s="305" t="s">
        <v>26</v>
      </c>
      <c r="D16" s="306" t="s">
        <v>27</v>
      </c>
      <c r="E16" s="307"/>
      <c r="F16" s="308"/>
      <c r="G16" s="309" t="s">
        <v>28</v>
      </c>
      <c r="H16" s="310" t="s">
        <v>29</v>
      </c>
      <c r="I16" s="303" t="s">
        <v>30</v>
      </c>
      <c r="J16" s="304"/>
      <c r="K16" s="349" t="s">
        <v>31</v>
      </c>
      <c r="L16" s="349" t="s">
        <v>32</v>
      </c>
      <c r="M16" s="349"/>
    </row>
    <row r="17" ht="18" customHeight="1" spans="1:13">
      <c r="A17" s="311" t="s">
        <v>33</v>
      </c>
      <c r="B17" s="312"/>
      <c r="C17" s="313">
        <v>1</v>
      </c>
      <c r="D17" s="314" t="s">
        <v>34</v>
      </c>
      <c r="E17" s="315"/>
      <c r="F17" s="316"/>
      <c r="G17" s="317">
        <v>200.5</v>
      </c>
      <c r="H17" s="317"/>
      <c r="I17" s="350"/>
      <c r="J17" s="351"/>
      <c r="K17" s="320" t="s">
        <v>35</v>
      </c>
      <c r="L17" s="352" t="s">
        <v>36</v>
      </c>
      <c r="M17" s="352"/>
    </row>
    <row r="18" ht="18" customHeight="1" spans="1:13">
      <c r="A18" s="318" t="s">
        <v>37</v>
      </c>
      <c r="B18" s="319"/>
      <c r="C18" s="320">
        <v>2</v>
      </c>
      <c r="D18" s="321" t="s">
        <v>38</v>
      </c>
      <c r="E18" s="322"/>
      <c r="F18" s="323"/>
      <c r="G18" s="317">
        <v>1356</v>
      </c>
      <c r="H18" s="317">
        <v>1356</v>
      </c>
      <c r="I18" s="350">
        <v>43831</v>
      </c>
      <c r="J18" s="351"/>
      <c r="K18" s="320" t="s">
        <v>39</v>
      </c>
      <c r="L18" s="352" t="s">
        <v>40</v>
      </c>
      <c r="M18" s="352"/>
    </row>
    <row r="19" ht="18" customHeight="1" spans="1:13">
      <c r="A19" s="324"/>
      <c r="B19" s="325"/>
      <c r="C19" s="320"/>
      <c r="D19" s="321"/>
      <c r="E19" s="326"/>
      <c r="F19" s="325"/>
      <c r="G19" s="317"/>
      <c r="H19" s="317"/>
      <c r="I19" s="353"/>
      <c r="J19" s="354"/>
      <c r="K19" s="320"/>
      <c r="L19" s="352"/>
      <c r="M19" s="352"/>
    </row>
    <row r="20" ht="18" customHeight="1" spans="1:13">
      <c r="A20" s="324"/>
      <c r="B20" s="325"/>
      <c r="C20" s="327"/>
      <c r="D20" s="328"/>
      <c r="E20" s="329"/>
      <c r="F20" s="330"/>
      <c r="G20" s="317"/>
      <c r="H20" s="317"/>
      <c r="I20" s="355"/>
      <c r="J20" s="356"/>
      <c r="K20" s="327"/>
      <c r="L20" s="357"/>
      <c r="M20" s="356"/>
    </row>
    <row r="21" ht="18" customHeight="1"/>
    <row r="22" ht="18" customHeight="1"/>
    <row r="23" ht="18" customHeight="1" spans="1:4">
      <c r="A23" s="331" t="s">
        <v>41</v>
      </c>
      <c r="C23" s="117"/>
      <c r="D23" s="117"/>
    </row>
    <row r="24" ht="18" customHeight="1" spans="3:4">
      <c r="C24" s="117"/>
      <c r="D24" s="117"/>
    </row>
    <row r="25" ht="18" customHeight="1"/>
    <row r="26" ht="18" customHeight="1" spans="1:11">
      <c r="A26" s="331" t="s">
        <v>42</v>
      </c>
      <c r="C26" s="332"/>
      <c r="D26" s="333"/>
      <c r="H26" s="83" t="s">
        <v>43</v>
      </c>
      <c r="I26" s="332"/>
      <c r="J26" s="358"/>
      <c r="K26" s="333"/>
    </row>
    <row r="27" ht="18" customHeight="1" spans="3:11">
      <c r="C27" s="334"/>
      <c r="D27" s="335"/>
      <c r="I27" s="334"/>
      <c r="K27" s="335"/>
    </row>
    <row r="28" ht="18" customHeight="1" spans="3:11">
      <c r="C28" s="336"/>
      <c r="D28" s="337"/>
      <c r="I28" s="336"/>
      <c r="J28" s="359"/>
      <c r="K28" s="337"/>
    </row>
    <row r="29" ht="18" customHeight="1"/>
    <row r="30" ht="18" customHeight="1" spans="1:24">
      <c r="A30" s="300" t="s">
        <v>44</v>
      </c>
      <c r="B30" s="338"/>
      <c r="C30" s="338"/>
      <c r="D30" s="338"/>
      <c r="E30" s="338"/>
      <c r="F30" s="338"/>
      <c r="G30" s="338"/>
      <c r="H30" s="338"/>
      <c r="I30" s="338"/>
      <c r="J30" s="338"/>
      <c r="K30" s="338"/>
      <c r="L30" s="338"/>
      <c r="M30" s="338"/>
      <c r="O30" s="149"/>
      <c r="P30" s="149"/>
      <c r="Q30" s="149"/>
      <c r="R30" s="149"/>
      <c r="S30" s="149"/>
      <c r="T30" s="149"/>
      <c r="U30" s="149"/>
      <c r="V30" s="149"/>
      <c r="W30" s="149"/>
      <c r="X30" s="149"/>
    </row>
    <row r="31" ht="18" customHeight="1" spans="1:13">
      <c r="A31" s="338"/>
      <c r="B31" s="338"/>
      <c r="C31" s="338"/>
      <c r="D31" s="338"/>
      <c r="E31" s="338"/>
      <c r="F31" s="338"/>
      <c r="G31" s="338"/>
      <c r="H31" s="338"/>
      <c r="I31" s="338"/>
      <c r="J31" s="338"/>
      <c r="K31" s="338"/>
      <c r="L31" s="338"/>
      <c r="M31" s="338"/>
    </row>
    <row r="32" ht="18" customHeight="1" spans="1:13">
      <c r="A32" s="338"/>
      <c r="B32" s="338"/>
      <c r="C32" s="338"/>
      <c r="D32" s="338"/>
      <c r="E32" s="338"/>
      <c r="F32" s="338"/>
      <c r="G32" s="338"/>
      <c r="H32" s="338"/>
      <c r="I32" s="338"/>
      <c r="J32" s="338"/>
      <c r="K32" s="338"/>
      <c r="L32" s="338"/>
      <c r="M32" s="338"/>
    </row>
    <row r="33" ht="18" customHeight="1" spans="1:13">
      <c r="A33" s="338"/>
      <c r="B33" s="338"/>
      <c r="C33" s="338"/>
      <c r="D33" s="338"/>
      <c r="E33" s="338"/>
      <c r="F33" s="338"/>
      <c r="G33" s="338"/>
      <c r="H33" s="338"/>
      <c r="I33" s="338"/>
      <c r="J33" s="338"/>
      <c r="K33" s="338"/>
      <c r="L33" s="338"/>
      <c r="M33" s="338"/>
    </row>
    <row r="34" ht="18" customHeight="1" spans="1:13">
      <c r="A34" s="338"/>
      <c r="B34" s="338"/>
      <c r="C34" s="338"/>
      <c r="D34" s="338"/>
      <c r="E34" s="338"/>
      <c r="F34" s="338"/>
      <c r="G34" s="338"/>
      <c r="H34" s="338"/>
      <c r="I34" s="338"/>
      <c r="J34" s="338"/>
      <c r="K34" s="338"/>
      <c r="L34" s="338"/>
      <c r="M34" s="338"/>
    </row>
    <row r="35" ht="18" customHeight="1" spans="1:13">
      <c r="A35" s="338"/>
      <c r="B35" s="338"/>
      <c r="C35" s="338"/>
      <c r="D35" s="338"/>
      <c r="E35" s="338"/>
      <c r="F35" s="338"/>
      <c r="G35" s="338"/>
      <c r="H35" s="338"/>
      <c r="I35" s="338"/>
      <c r="J35" s="338"/>
      <c r="K35" s="338"/>
      <c r="L35" s="338"/>
      <c r="M35" s="338"/>
    </row>
    <row r="36" ht="18" customHeight="1" spans="1:13">
      <c r="A36" s="338"/>
      <c r="B36" s="338"/>
      <c r="C36" s="338"/>
      <c r="D36" s="338"/>
      <c r="E36" s="338"/>
      <c r="F36" s="338"/>
      <c r="G36" s="338"/>
      <c r="H36" s="338"/>
      <c r="I36" s="338"/>
      <c r="J36" s="338"/>
      <c r="K36" s="338"/>
      <c r="L36" s="338"/>
      <c r="M36" s="338"/>
    </row>
    <row r="37" ht="18" customHeight="1" spans="1:13">
      <c r="A37" s="338"/>
      <c r="B37" s="338"/>
      <c r="C37" s="338"/>
      <c r="D37" s="338"/>
      <c r="E37" s="338"/>
      <c r="F37" s="338"/>
      <c r="G37" s="338"/>
      <c r="H37" s="338"/>
      <c r="I37" s="338"/>
      <c r="J37" s="338"/>
      <c r="K37" s="338"/>
      <c r="L37" s="338"/>
      <c r="M37" s="338"/>
    </row>
  </sheetData>
  <mergeCells count="21">
    <mergeCell ref="B4:C4"/>
    <mergeCell ref="E4:F4"/>
    <mergeCell ref="A16:B16"/>
    <mergeCell ref="D16:F16"/>
    <mergeCell ref="I16:J16"/>
    <mergeCell ref="L16:M16"/>
    <mergeCell ref="A17:B17"/>
    <mergeCell ref="D17:F17"/>
    <mergeCell ref="I17:J17"/>
    <mergeCell ref="L17:M17"/>
    <mergeCell ref="A18:B18"/>
    <mergeCell ref="D18:F18"/>
    <mergeCell ref="I18:J18"/>
    <mergeCell ref="L18:M18"/>
    <mergeCell ref="I19:J19"/>
    <mergeCell ref="L19:M19"/>
    <mergeCell ref="I20:J20"/>
    <mergeCell ref="A23:B23"/>
    <mergeCell ref="A26:B26"/>
    <mergeCell ref="A30:M37"/>
    <mergeCell ref="A6:M12"/>
  </mergeCells>
  <dataValidations count="1">
    <dataValidation type="list" allowBlank="1" showInputMessage="1" showErrorMessage="1" sqref="B4:C4">
      <formula1>"未完成的付款申请单,已完成的付款申请单"</formula1>
    </dataValidation>
  </dataValidations>
  <pageMargins left="0.25" right="0.25" top="0.21" bottom="0.19" header="0.2" footer="0.18"/>
  <pageSetup paperSize="9" scale="54" fitToHeight="0" orientation="portrait" horizontalDpi="1200" verticalDpi="12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D57"/>
  <sheetViews>
    <sheetView showGridLines="0" zoomScale="90" zoomScaleNormal="90" workbookViewId="0">
      <selection activeCell="C27" sqref="C27:F27"/>
    </sheetView>
  </sheetViews>
  <sheetFormatPr defaultColWidth="8.73333333333333" defaultRowHeight="16.5"/>
  <cols>
    <col min="1" max="2" width="7.13333333333333" style="1" customWidth="1"/>
    <col min="3" max="15" width="13.6" style="1" customWidth="1"/>
    <col min="16" max="16" width="5.73333333333333" style="1" customWidth="1"/>
    <col min="17" max="25" width="8.73333333333333" style="1"/>
    <col min="26" max="26" width="8.73333333333333" style="54"/>
    <col min="27" max="16384" width="8.73333333333333" style="1"/>
  </cols>
  <sheetData>
    <row r="1" s="23" customFormat="1" ht="25.15" customHeight="1" spans="1:26">
      <c r="A1" s="25" t="str">
        <f>J2</f>
        <v>付款申请/内容页</v>
      </c>
      <c r="B1" s="25"/>
      <c r="C1" s="25"/>
      <c r="D1" s="25"/>
      <c r="E1" s="25"/>
      <c r="I1" s="66" t="s">
        <v>14</v>
      </c>
      <c r="J1" s="141" t="str">
        <f>列表页!K1</f>
        <v>差旅和费用报销/付款申请</v>
      </c>
      <c r="K1" s="166"/>
      <c r="L1" s="167"/>
      <c r="Z1" s="172"/>
    </row>
    <row r="2" s="23" customFormat="1" ht="25.15" customHeight="1" spans="1:26">
      <c r="A2" s="25"/>
      <c r="B2" s="25"/>
      <c r="C2" s="25"/>
      <c r="D2" s="25"/>
      <c r="E2" s="25"/>
      <c r="I2" s="66" t="s">
        <v>16</v>
      </c>
      <c r="J2" s="70" t="s">
        <v>45</v>
      </c>
      <c r="K2" s="71"/>
      <c r="L2" s="72"/>
      <c r="Z2" s="172"/>
    </row>
    <row r="3" ht="18" customHeight="1" spans="13:15">
      <c r="M3" s="168"/>
      <c r="N3" s="168"/>
      <c r="O3" s="168"/>
    </row>
    <row r="4" ht="18" customHeight="1" spans="1:30">
      <c r="A4" s="221"/>
      <c r="B4" s="221"/>
      <c r="C4" s="221"/>
      <c r="D4" s="221"/>
      <c r="E4" s="221"/>
      <c r="F4" s="221"/>
      <c r="G4" s="221"/>
      <c r="H4" s="221"/>
      <c r="I4" s="269" t="s">
        <v>46</v>
      </c>
      <c r="J4" s="32" t="s">
        <v>47</v>
      </c>
      <c r="K4" s="32" t="s">
        <v>48</v>
      </c>
      <c r="L4" s="32" t="s">
        <v>49</v>
      </c>
      <c r="M4" s="168"/>
      <c r="N4" s="168"/>
      <c r="O4" s="168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  <c r="AB4" s="149"/>
      <c r="AC4" s="149"/>
      <c r="AD4" s="149"/>
    </row>
    <row r="5" ht="18" customHeight="1" spans="8:30">
      <c r="H5" s="53"/>
      <c r="M5" s="168"/>
      <c r="N5" s="168"/>
      <c r="O5" s="168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</row>
    <row r="6" ht="18" customHeight="1" spans="1:30">
      <c r="A6" s="222" t="s">
        <v>50</v>
      </c>
      <c r="B6" s="222"/>
      <c r="C6" s="145" t="s">
        <v>51</v>
      </c>
      <c r="D6" s="145" t="s">
        <v>52</v>
      </c>
      <c r="E6" s="145" t="s">
        <v>53</v>
      </c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  <c r="AC6" s="149"/>
      <c r="AD6" s="149"/>
    </row>
    <row r="7" ht="18" customHeight="1" spans="1:30">
      <c r="A7" s="31"/>
      <c r="B7" s="31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  <c r="AC7" s="149"/>
      <c r="AD7" s="149"/>
    </row>
    <row r="8" ht="18" customHeight="1" spans="1:30">
      <c r="A8" s="31" t="s">
        <v>54</v>
      </c>
      <c r="B8" s="31"/>
      <c r="H8" s="31" t="s">
        <v>55</v>
      </c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  <c r="AC8" s="149"/>
      <c r="AD8" s="149"/>
    </row>
    <row r="9" ht="18" customHeight="1" spans="1:30">
      <c r="A9" s="54" t="s">
        <v>56</v>
      </c>
      <c r="B9" s="54"/>
      <c r="D9" s="223" t="s">
        <v>57</v>
      </c>
      <c r="E9" s="224"/>
      <c r="F9" s="225"/>
      <c r="H9" s="52" t="s">
        <v>58</v>
      </c>
      <c r="J9" s="270" t="s">
        <v>59</v>
      </c>
      <c r="K9" s="271"/>
      <c r="L9" s="272"/>
      <c r="N9" s="273"/>
      <c r="O9" s="273"/>
      <c r="P9" s="273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  <c r="AC9" s="149"/>
      <c r="AD9" s="149"/>
    </row>
    <row r="10" ht="18" customHeight="1" spans="1:30">
      <c r="A10" s="226" t="s">
        <v>60</v>
      </c>
      <c r="D10" s="227">
        <v>2</v>
      </c>
      <c r="E10" s="228"/>
      <c r="F10" s="229"/>
      <c r="H10" s="230" t="s">
        <v>61</v>
      </c>
      <c r="J10" s="274" t="s">
        <v>62</v>
      </c>
      <c r="K10" s="244"/>
      <c r="L10" s="245"/>
      <c r="N10" s="273"/>
      <c r="O10" s="273"/>
      <c r="P10" s="273"/>
      <c r="Q10" s="149"/>
      <c r="R10" s="149"/>
      <c r="S10" s="149"/>
      <c r="T10" s="149"/>
      <c r="U10" s="149"/>
      <c r="V10" s="149"/>
      <c r="W10" s="149"/>
      <c r="X10" s="149"/>
      <c r="Y10" s="149"/>
      <c r="Z10" s="149"/>
      <c r="AA10" s="149"/>
      <c r="AB10" s="149"/>
      <c r="AC10" s="149"/>
      <c r="AD10" s="149"/>
    </row>
    <row r="11" ht="18" customHeight="1" spans="1:30">
      <c r="A11" s="226" t="s">
        <v>63</v>
      </c>
      <c r="B11" s="31"/>
      <c r="D11" s="231" t="s">
        <v>64</v>
      </c>
      <c r="E11" s="232"/>
      <c r="F11" s="233"/>
      <c r="H11" s="52" t="s">
        <v>65</v>
      </c>
      <c r="J11" s="270" t="s">
        <v>66</v>
      </c>
      <c r="K11" s="250"/>
      <c r="L11" s="251"/>
      <c r="N11" s="273"/>
      <c r="O11" s="273" t="s">
        <v>67</v>
      </c>
      <c r="P11" s="273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</row>
    <row r="12" ht="18" customHeight="1" spans="1:30">
      <c r="A12" s="54" t="s">
        <v>43</v>
      </c>
      <c r="D12" s="234"/>
      <c r="E12" s="235"/>
      <c r="F12" s="236"/>
      <c r="H12" s="52" t="s">
        <v>68</v>
      </c>
      <c r="J12" s="270" t="s">
        <v>66</v>
      </c>
      <c r="K12" s="250"/>
      <c r="L12" s="251"/>
      <c r="N12" s="273"/>
      <c r="O12" s="273"/>
      <c r="P12" s="273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</row>
    <row r="13" ht="18" customHeight="1" spans="4:30">
      <c r="D13" s="237"/>
      <c r="E13" s="238"/>
      <c r="F13" s="239"/>
      <c r="H13" s="52" t="s">
        <v>69</v>
      </c>
      <c r="J13" s="270" t="s">
        <v>66</v>
      </c>
      <c r="K13" s="250"/>
      <c r="L13" s="251"/>
      <c r="N13" s="273"/>
      <c r="O13" s="273"/>
      <c r="P13" s="273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</row>
    <row r="14" ht="18" customHeight="1" spans="1:30">
      <c r="A14" s="52" t="s">
        <v>70</v>
      </c>
      <c r="D14" s="240"/>
      <c r="E14" s="241"/>
      <c r="F14" s="242"/>
      <c r="N14" s="273"/>
      <c r="O14" s="273"/>
      <c r="P14" s="273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  <c r="AC14" s="149"/>
      <c r="AD14" s="149"/>
    </row>
    <row r="15" ht="18" customHeight="1" spans="8:30">
      <c r="H15" s="54"/>
      <c r="J15" s="275"/>
      <c r="K15" s="275"/>
      <c r="L15" s="275"/>
      <c r="N15" s="273"/>
      <c r="O15" s="273"/>
      <c r="P15" s="273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  <c r="AB15" s="149"/>
      <c r="AC15" s="149"/>
      <c r="AD15" s="149"/>
    </row>
    <row r="16" ht="18" customHeight="1" spans="1:30">
      <c r="A16" s="31" t="s">
        <v>71</v>
      </c>
      <c r="F16" s="149"/>
      <c r="G16" s="149"/>
      <c r="H16" s="31" t="s">
        <v>72</v>
      </c>
      <c r="I16" s="149"/>
      <c r="J16" s="149"/>
      <c r="K16" s="149"/>
      <c r="L16" s="149"/>
      <c r="T16" s="149"/>
      <c r="U16" s="149"/>
      <c r="V16" s="149"/>
      <c r="W16" s="149"/>
      <c r="X16" s="149"/>
      <c r="Y16" s="149"/>
      <c r="Z16" s="149"/>
      <c r="AA16" s="149"/>
      <c r="AB16" s="149"/>
      <c r="AC16" s="149"/>
      <c r="AD16" s="149"/>
    </row>
    <row r="17" ht="18" customHeight="1" spans="1:30">
      <c r="A17" s="54" t="s">
        <v>73</v>
      </c>
      <c r="D17" s="243" t="s">
        <v>34</v>
      </c>
      <c r="E17" s="244"/>
      <c r="F17" s="245"/>
      <c r="H17" s="150" t="s">
        <v>74</v>
      </c>
      <c r="I17" s="149"/>
      <c r="J17" s="276" t="s">
        <v>75</v>
      </c>
      <c r="K17" s="277"/>
      <c r="L17" s="278"/>
      <c r="T17" s="149"/>
      <c r="U17" s="149"/>
      <c r="V17" s="149"/>
      <c r="W17" s="149"/>
      <c r="X17" s="149"/>
      <c r="Y17" s="149"/>
      <c r="Z17" s="149"/>
      <c r="AA17" s="149"/>
      <c r="AB17" s="149"/>
      <c r="AC17" s="149"/>
      <c r="AD17" s="149"/>
    </row>
    <row r="18" ht="18" customHeight="1" spans="1:30">
      <c r="A18" s="52" t="s">
        <v>76</v>
      </c>
      <c r="D18" s="246" t="s">
        <v>77</v>
      </c>
      <c r="E18" s="247"/>
      <c r="F18" s="248"/>
      <c r="G18" s="52" t="s">
        <v>78</v>
      </c>
      <c r="H18" s="150" t="s">
        <v>79</v>
      </c>
      <c r="J18" s="276" t="s">
        <v>80</v>
      </c>
      <c r="K18" s="277"/>
      <c r="L18" s="278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</row>
    <row r="19" ht="18" customHeight="1" spans="1:30">
      <c r="A19" s="52" t="s">
        <v>81</v>
      </c>
      <c r="D19" s="246" t="s">
        <v>82</v>
      </c>
      <c r="E19" s="247"/>
      <c r="F19" s="248"/>
      <c r="G19" s="52" t="s">
        <v>78</v>
      </c>
      <c r="H19" s="150" t="s">
        <v>83</v>
      </c>
      <c r="J19" s="276" t="s">
        <v>75</v>
      </c>
      <c r="K19" s="277"/>
      <c r="L19" s="278"/>
      <c r="T19" s="149"/>
      <c r="U19" s="149"/>
      <c r="V19" s="149"/>
      <c r="W19" s="149"/>
      <c r="X19" s="149"/>
      <c r="Y19" s="149"/>
      <c r="Z19" s="149"/>
      <c r="AA19" s="149"/>
      <c r="AB19" s="149"/>
      <c r="AC19" s="149"/>
      <c r="AD19" s="149"/>
    </row>
    <row r="20" ht="18" customHeight="1" spans="1:30">
      <c r="A20" s="54" t="s">
        <v>84</v>
      </c>
      <c r="D20" s="249">
        <v>12300098</v>
      </c>
      <c r="E20" s="250"/>
      <c r="F20" s="251"/>
      <c r="G20" s="52" t="s">
        <v>78</v>
      </c>
      <c r="H20" s="150" t="s">
        <v>85</v>
      </c>
      <c r="J20" s="276" t="s">
        <v>80</v>
      </c>
      <c r="K20" s="277"/>
      <c r="L20" s="278"/>
      <c r="T20" s="149"/>
      <c r="U20" s="149"/>
      <c r="V20" s="149"/>
      <c r="W20" s="149"/>
      <c r="X20" s="149"/>
      <c r="Y20" s="149"/>
      <c r="Z20" s="149"/>
      <c r="AA20" s="149"/>
      <c r="AB20" s="149"/>
      <c r="AC20" s="149"/>
      <c r="AD20" s="149"/>
    </row>
    <row r="21" ht="18" customHeight="1" spans="7:30">
      <c r="G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  <c r="AA21" s="149"/>
      <c r="AB21" s="149"/>
      <c r="AC21" s="149"/>
      <c r="AD21" s="149"/>
    </row>
    <row r="22" ht="18" customHeight="1" spans="7:30">
      <c r="G22" s="149"/>
      <c r="H22" s="150"/>
      <c r="Q22" s="149"/>
      <c r="R22" s="149"/>
      <c r="S22" s="149"/>
      <c r="T22" s="149"/>
      <c r="U22" s="149"/>
      <c r="V22" s="149"/>
      <c r="W22" s="149"/>
      <c r="X22" s="149"/>
      <c r="Y22" s="149"/>
      <c r="Z22" s="149"/>
      <c r="AA22" s="149"/>
      <c r="AB22" s="149"/>
      <c r="AC22" s="149"/>
      <c r="AD22" s="149"/>
    </row>
    <row r="23" ht="18" customHeight="1" spans="7:30">
      <c r="G23" s="149"/>
      <c r="H23" s="54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</row>
    <row r="24" ht="18" customHeight="1" spans="1:30">
      <c r="A24" s="78" t="s">
        <v>86</v>
      </c>
      <c r="B24" s="78"/>
      <c r="C24" s="54"/>
      <c r="G24" s="149"/>
      <c r="H24" s="54"/>
      <c r="Q24" s="149"/>
      <c r="R24" s="149"/>
      <c r="S24" s="149"/>
      <c r="T24" s="149"/>
      <c r="U24" s="149"/>
      <c r="V24" s="149"/>
      <c r="W24" s="149"/>
      <c r="X24" s="149"/>
      <c r="Y24" s="149"/>
      <c r="Z24" s="149"/>
      <c r="AA24" s="149"/>
      <c r="AB24" s="149"/>
      <c r="AC24" s="149"/>
      <c r="AD24" s="149"/>
    </row>
    <row r="25" ht="18" customHeight="1" spans="3:30">
      <c r="C25" s="52" t="s">
        <v>87</v>
      </c>
      <c r="G25" s="252" t="s">
        <v>88</v>
      </c>
      <c r="H25" s="54"/>
      <c r="K25" s="279" t="s">
        <v>89</v>
      </c>
      <c r="L25" s="279" t="s">
        <v>90</v>
      </c>
      <c r="Q25" s="149"/>
      <c r="R25" s="149"/>
      <c r="S25" s="149"/>
      <c r="T25" s="149"/>
      <c r="U25" s="149"/>
      <c r="V25" s="149"/>
      <c r="W25" s="149"/>
      <c r="X25" s="149"/>
      <c r="Y25" s="149"/>
      <c r="Z25" s="149"/>
      <c r="AA25" s="149"/>
      <c r="AB25" s="149"/>
      <c r="AC25" s="149"/>
      <c r="AD25" s="149"/>
    </row>
    <row r="26" ht="18" customHeight="1" spans="1:30">
      <c r="A26" s="253"/>
      <c r="B26" s="254" t="s">
        <v>91</v>
      </c>
      <c r="C26" s="255" t="s">
        <v>92</v>
      </c>
      <c r="D26" s="256"/>
      <c r="E26" s="256"/>
      <c r="F26" s="257"/>
      <c r="G26" s="258" t="s">
        <v>93</v>
      </c>
      <c r="H26" s="259"/>
      <c r="I26" s="259"/>
      <c r="J26" s="280"/>
      <c r="K26" s="255" t="s">
        <v>94</v>
      </c>
      <c r="L26" s="281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49"/>
      <c r="AC26" s="149"/>
      <c r="AD26" s="149"/>
    </row>
    <row r="27" ht="18" customHeight="1" spans="1:30">
      <c r="A27" s="260" t="s">
        <v>95</v>
      </c>
      <c r="B27" s="261"/>
      <c r="C27" s="262" t="s">
        <v>96</v>
      </c>
      <c r="D27" s="263"/>
      <c r="E27" s="263"/>
      <c r="F27" s="264"/>
      <c r="G27" s="265" t="s">
        <v>97</v>
      </c>
      <c r="H27" s="266"/>
      <c r="I27" s="266"/>
      <c r="J27" s="282"/>
      <c r="K27" s="283">
        <v>1</v>
      </c>
      <c r="L27" s="264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</row>
    <row r="28" ht="18" customHeight="1" spans="7:30">
      <c r="G28" s="149"/>
      <c r="H28" s="54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</row>
    <row r="29" ht="18" customHeight="1" spans="7:30">
      <c r="G29" s="149"/>
      <c r="H29" s="54"/>
      <c r="Q29" s="149"/>
      <c r="R29" s="149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</row>
    <row r="30" ht="18" customHeight="1" spans="5:7">
      <c r="E30" s="52"/>
      <c r="G30" s="149"/>
    </row>
    <row r="31" ht="18" customHeight="1" spans="1:30">
      <c r="A31" s="267" t="s">
        <v>98</v>
      </c>
      <c r="B31" s="49"/>
      <c r="C31" s="49"/>
      <c r="D31" s="49"/>
      <c r="E31" s="49"/>
      <c r="F31" s="49"/>
      <c r="G31" s="49"/>
      <c r="H31" s="49"/>
      <c r="I31" s="268"/>
      <c r="J31" s="268"/>
      <c r="K31" s="268"/>
      <c r="L31" s="268"/>
      <c r="M31" s="268"/>
      <c r="N31" s="268"/>
      <c r="O31" s="268"/>
      <c r="Q31" s="149"/>
      <c r="R31" s="149"/>
      <c r="S31" s="149"/>
      <c r="T31" s="149"/>
      <c r="U31" s="149"/>
      <c r="V31" s="149"/>
      <c r="W31" s="149"/>
      <c r="X31" s="149"/>
      <c r="Y31" s="149"/>
      <c r="Z31" s="149"/>
      <c r="AA31" s="149"/>
      <c r="AB31" s="149"/>
      <c r="AC31" s="149"/>
      <c r="AD31" s="149"/>
    </row>
    <row r="32" ht="18" customHeight="1" spans="1:30">
      <c r="A32" s="49"/>
      <c r="B32" s="49"/>
      <c r="C32" s="49"/>
      <c r="D32" s="49"/>
      <c r="E32" s="49"/>
      <c r="F32" s="49"/>
      <c r="G32" s="49"/>
      <c r="H32" s="49"/>
      <c r="I32" s="268"/>
      <c r="J32" s="268"/>
      <c r="K32" s="268"/>
      <c r="L32" s="268"/>
      <c r="M32" s="268"/>
      <c r="N32" s="268"/>
      <c r="O32" s="268"/>
      <c r="Q32" s="149"/>
      <c r="R32" s="149"/>
      <c r="S32" s="149"/>
      <c r="T32" s="149"/>
      <c r="U32" s="149"/>
      <c r="V32" s="149"/>
      <c r="W32" s="149"/>
      <c r="X32" s="149"/>
      <c r="Y32" s="149"/>
      <c r="Z32" s="149"/>
      <c r="AA32" s="149"/>
      <c r="AB32" s="149"/>
      <c r="AC32" s="149"/>
      <c r="AD32" s="149"/>
    </row>
    <row r="33" ht="18" customHeight="1" spans="1:30">
      <c r="A33" s="49"/>
      <c r="B33" s="49"/>
      <c r="C33" s="49"/>
      <c r="D33" s="49"/>
      <c r="E33" s="49"/>
      <c r="F33" s="49"/>
      <c r="G33" s="49"/>
      <c r="H33" s="49"/>
      <c r="I33" s="268"/>
      <c r="J33" s="268"/>
      <c r="K33" s="268"/>
      <c r="L33" s="268"/>
      <c r="M33" s="268"/>
      <c r="N33" s="268"/>
      <c r="O33" s="268"/>
      <c r="P33" s="84"/>
      <c r="Q33" s="149"/>
      <c r="R33" s="149"/>
      <c r="S33" s="149"/>
      <c r="T33" s="149"/>
      <c r="U33" s="149"/>
      <c r="V33" s="149"/>
      <c r="W33" s="149"/>
      <c r="X33" s="149"/>
      <c r="Y33" s="149"/>
      <c r="Z33" s="149"/>
      <c r="AA33" s="149"/>
      <c r="AB33" s="149"/>
      <c r="AC33" s="149"/>
      <c r="AD33" s="149"/>
    </row>
    <row r="34" ht="18" customHeight="1" spans="1:30">
      <c r="A34" s="49"/>
      <c r="B34" s="49"/>
      <c r="C34" s="49"/>
      <c r="D34" s="49"/>
      <c r="E34" s="49"/>
      <c r="F34" s="49"/>
      <c r="G34" s="49"/>
      <c r="H34" s="49"/>
      <c r="I34" s="268"/>
      <c r="J34" s="268"/>
      <c r="K34" s="268"/>
      <c r="L34" s="268"/>
      <c r="M34" s="268"/>
      <c r="N34" s="268"/>
      <c r="O34" s="268"/>
      <c r="P34" s="84"/>
      <c r="Q34" s="149"/>
      <c r="R34" s="149"/>
      <c r="S34" s="149"/>
      <c r="T34" s="149"/>
      <c r="U34" s="149"/>
      <c r="V34" s="149"/>
      <c r="W34" s="149"/>
      <c r="X34" s="149"/>
      <c r="Y34" s="149"/>
      <c r="Z34" s="149"/>
      <c r="AA34" s="149"/>
      <c r="AB34" s="149"/>
      <c r="AC34" s="149"/>
      <c r="AD34" s="149"/>
    </row>
    <row r="35" ht="18" customHeight="1" spans="1:30">
      <c r="A35" s="49"/>
      <c r="B35" s="49"/>
      <c r="C35" s="49"/>
      <c r="D35" s="49"/>
      <c r="E35" s="49"/>
      <c r="F35" s="49"/>
      <c r="G35" s="49"/>
      <c r="H35" s="49"/>
      <c r="I35" s="268"/>
      <c r="J35" s="268"/>
      <c r="K35" s="268"/>
      <c r="L35" s="268"/>
      <c r="M35" s="268"/>
      <c r="N35" s="268"/>
      <c r="O35" s="268"/>
      <c r="P35" s="84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</row>
    <row r="36" ht="18" customHeight="1" spans="1:30">
      <c r="A36" s="49"/>
      <c r="B36" s="49"/>
      <c r="C36" s="49"/>
      <c r="D36" s="49"/>
      <c r="E36" s="49"/>
      <c r="F36" s="49"/>
      <c r="G36" s="49"/>
      <c r="H36" s="49"/>
      <c r="I36" s="268"/>
      <c r="J36" s="268"/>
      <c r="K36" s="268"/>
      <c r="L36" s="268"/>
      <c r="M36" s="268"/>
      <c r="N36" s="268"/>
      <c r="O36" s="268"/>
      <c r="P36" s="84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</row>
    <row r="37" ht="18" customHeight="1" spans="1:30">
      <c r="A37" s="49"/>
      <c r="B37" s="49"/>
      <c r="C37" s="49"/>
      <c r="D37" s="49"/>
      <c r="E37" s="49"/>
      <c r="F37" s="49"/>
      <c r="G37" s="49"/>
      <c r="H37" s="49"/>
      <c r="I37" s="268"/>
      <c r="J37" s="268"/>
      <c r="K37" s="268"/>
      <c r="L37" s="268"/>
      <c r="M37" s="268"/>
      <c r="N37" s="268"/>
      <c r="O37" s="268"/>
      <c r="P37" s="84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</row>
    <row r="38" ht="18" customHeight="1" spans="1:30">
      <c r="A38" s="49"/>
      <c r="B38" s="49"/>
      <c r="C38" s="49"/>
      <c r="D38" s="49"/>
      <c r="E38" s="49"/>
      <c r="F38" s="49"/>
      <c r="G38" s="49"/>
      <c r="H38" s="49"/>
      <c r="I38" s="268"/>
      <c r="J38" s="268"/>
      <c r="K38" s="268"/>
      <c r="L38" s="268"/>
      <c r="M38" s="268"/>
      <c r="N38" s="268"/>
      <c r="O38" s="268"/>
      <c r="P38" s="84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</row>
    <row r="39" ht="18" customHeight="1" spans="1:30">
      <c r="A39" s="49"/>
      <c r="B39" s="49"/>
      <c r="C39" s="49"/>
      <c r="D39" s="49"/>
      <c r="E39" s="49"/>
      <c r="F39" s="49"/>
      <c r="G39" s="49"/>
      <c r="H39" s="49"/>
      <c r="I39" s="268"/>
      <c r="J39" s="268"/>
      <c r="K39" s="268"/>
      <c r="L39" s="268"/>
      <c r="M39" s="268"/>
      <c r="N39" s="268"/>
      <c r="O39" s="268"/>
      <c r="P39" s="84"/>
      <c r="Q39" s="149"/>
      <c r="R39" s="149"/>
      <c r="S39" s="149"/>
      <c r="T39" s="149"/>
      <c r="U39" s="149"/>
      <c r="V39" s="149"/>
      <c r="W39" s="149"/>
      <c r="X39" s="149"/>
      <c r="Y39" s="149"/>
      <c r="Z39" s="149"/>
      <c r="AA39" s="149"/>
      <c r="AB39" s="149"/>
      <c r="AC39" s="149"/>
      <c r="AD39" s="149"/>
    </row>
    <row r="40" ht="18" customHeight="1" spans="1:30">
      <c r="A40" s="49"/>
      <c r="B40" s="49"/>
      <c r="C40" s="49"/>
      <c r="D40" s="49"/>
      <c r="E40" s="49"/>
      <c r="F40" s="49"/>
      <c r="G40" s="49"/>
      <c r="H40" s="49"/>
      <c r="I40" s="268"/>
      <c r="J40" s="268"/>
      <c r="K40" s="268"/>
      <c r="L40" s="268"/>
      <c r="M40" s="268"/>
      <c r="N40" s="268"/>
      <c r="O40" s="268"/>
      <c r="P40" s="84"/>
      <c r="Q40" s="149"/>
      <c r="R40" s="149"/>
      <c r="S40" s="149"/>
      <c r="T40" s="149"/>
      <c r="U40" s="149"/>
      <c r="V40" s="149"/>
      <c r="W40" s="149"/>
      <c r="X40" s="149"/>
      <c r="Y40" s="149"/>
      <c r="Z40" s="149"/>
      <c r="AA40" s="149"/>
      <c r="AB40" s="149"/>
      <c r="AC40" s="149"/>
      <c r="AD40" s="149"/>
    </row>
    <row r="41" ht="18" customHeight="1" spans="1:30">
      <c r="A41" s="49"/>
      <c r="B41" s="49"/>
      <c r="C41" s="49"/>
      <c r="D41" s="49"/>
      <c r="E41" s="49"/>
      <c r="F41" s="49"/>
      <c r="G41" s="49"/>
      <c r="H41" s="49"/>
      <c r="I41" s="268"/>
      <c r="J41" s="268"/>
      <c r="K41" s="268"/>
      <c r="L41" s="268"/>
      <c r="M41" s="268"/>
      <c r="N41" s="268"/>
      <c r="O41" s="268"/>
      <c r="P41" s="84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</row>
    <row r="42" ht="18" customHeight="1" spans="1:30">
      <c r="A42" s="49"/>
      <c r="B42" s="49"/>
      <c r="C42" s="49"/>
      <c r="D42" s="49"/>
      <c r="E42" s="49"/>
      <c r="F42" s="49"/>
      <c r="G42" s="49"/>
      <c r="H42" s="49"/>
      <c r="I42" s="268"/>
      <c r="J42" s="268"/>
      <c r="K42" s="268"/>
      <c r="L42" s="268"/>
      <c r="M42" s="268"/>
      <c r="N42" s="268"/>
      <c r="O42" s="268"/>
      <c r="P42" s="84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</row>
    <row r="43" ht="18" customHeight="1" spans="1:30">
      <c r="A43" s="49"/>
      <c r="B43" s="49"/>
      <c r="C43" s="49"/>
      <c r="D43" s="49"/>
      <c r="E43" s="49"/>
      <c r="F43" s="49"/>
      <c r="G43" s="49"/>
      <c r="H43" s="49"/>
      <c r="I43" s="268"/>
      <c r="J43" s="268"/>
      <c r="K43" s="268"/>
      <c r="L43" s="268"/>
      <c r="M43" s="268"/>
      <c r="N43" s="268"/>
      <c r="O43" s="268"/>
      <c r="P43" s="84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</row>
    <row r="44" ht="18" customHeight="1" spans="1:30">
      <c r="A44" s="49"/>
      <c r="B44" s="49"/>
      <c r="C44" s="49"/>
      <c r="D44" s="49"/>
      <c r="E44" s="49"/>
      <c r="F44" s="49"/>
      <c r="G44" s="49"/>
      <c r="H44" s="49"/>
      <c r="I44" s="268"/>
      <c r="J44" s="268"/>
      <c r="K44" s="268"/>
      <c r="L44" s="268"/>
      <c r="M44" s="268"/>
      <c r="N44" s="268"/>
      <c r="O44" s="268"/>
      <c r="P44" s="84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</row>
    <row r="45" ht="18" customHeight="1" spans="1:30">
      <c r="A45" s="49"/>
      <c r="B45" s="49"/>
      <c r="C45" s="49"/>
      <c r="D45" s="49"/>
      <c r="E45" s="49"/>
      <c r="F45" s="49"/>
      <c r="G45" s="49"/>
      <c r="H45" s="49"/>
      <c r="I45" s="268"/>
      <c r="J45" s="268"/>
      <c r="K45" s="268"/>
      <c r="L45" s="268"/>
      <c r="M45" s="268"/>
      <c r="N45" s="268"/>
      <c r="O45" s="268"/>
      <c r="P45" s="84"/>
      <c r="Q45" s="149"/>
      <c r="R45" s="149"/>
      <c r="S45" s="149"/>
      <c r="T45" s="149"/>
      <c r="U45" s="149"/>
      <c r="V45" s="149"/>
      <c r="W45" s="149"/>
      <c r="X45" s="149"/>
      <c r="Y45" s="149"/>
      <c r="Z45" s="149"/>
      <c r="AA45" s="149"/>
      <c r="AB45" s="149"/>
      <c r="AC45" s="149"/>
      <c r="AD45" s="149"/>
    </row>
    <row r="46" ht="18" customHeight="1" spans="1:30">
      <c r="A46" s="49"/>
      <c r="B46" s="49"/>
      <c r="C46" s="49"/>
      <c r="D46" s="49"/>
      <c r="E46" s="49"/>
      <c r="F46" s="49"/>
      <c r="G46" s="49"/>
      <c r="H46" s="49"/>
      <c r="I46" s="268"/>
      <c r="J46" s="268"/>
      <c r="K46" s="268"/>
      <c r="L46" s="268"/>
      <c r="M46" s="268"/>
      <c r="N46" s="268"/>
      <c r="O46" s="268"/>
      <c r="P46" s="84"/>
      <c r="Q46" s="149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9"/>
    </row>
    <row r="47" ht="18" customHeight="1" spans="1:15">
      <c r="A47" s="268"/>
      <c r="B47" s="268"/>
      <c r="C47" s="268"/>
      <c r="D47" s="268"/>
      <c r="E47" s="268"/>
      <c r="F47" s="268"/>
      <c r="G47" s="268"/>
      <c r="H47" s="268"/>
      <c r="I47" s="284"/>
      <c r="J47" s="285"/>
      <c r="K47" s="285"/>
      <c r="L47" s="285"/>
      <c r="M47" s="285"/>
      <c r="N47" s="285"/>
      <c r="O47" s="286"/>
    </row>
    <row r="48" ht="18" customHeight="1" spans="1:15">
      <c r="A48" s="268"/>
      <c r="B48" s="268"/>
      <c r="C48" s="268"/>
      <c r="D48" s="268"/>
      <c r="E48" s="268"/>
      <c r="F48" s="268"/>
      <c r="G48" s="268"/>
      <c r="H48" s="268"/>
      <c r="I48" s="287"/>
      <c r="J48" s="288"/>
      <c r="K48" s="288"/>
      <c r="L48" s="288"/>
      <c r="M48" s="288"/>
      <c r="N48" s="288"/>
      <c r="O48" s="289"/>
    </row>
    <row r="49" ht="18" customHeight="1" spans="1:15">
      <c r="A49" s="268"/>
      <c r="B49" s="268"/>
      <c r="C49" s="268"/>
      <c r="D49" s="268"/>
      <c r="E49" s="268"/>
      <c r="F49" s="268"/>
      <c r="G49" s="268"/>
      <c r="H49" s="268"/>
      <c r="I49" s="287"/>
      <c r="J49" s="288"/>
      <c r="K49" s="288"/>
      <c r="L49" s="288"/>
      <c r="M49" s="288"/>
      <c r="N49" s="288"/>
      <c r="O49" s="289"/>
    </row>
    <row r="50" ht="18" customHeight="1" spans="1:15">
      <c r="A50" s="268"/>
      <c r="B50" s="268"/>
      <c r="C50" s="268"/>
      <c r="D50" s="268"/>
      <c r="E50" s="268"/>
      <c r="F50" s="268"/>
      <c r="G50" s="268"/>
      <c r="H50" s="268"/>
      <c r="I50" s="287"/>
      <c r="J50" s="288"/>
      <c r="K50" s="288"/>
      <c r="L50" s="288"/>
      <c r="M50" s="288"/>
      <c r="N50" s="288"/>
      <c r="O50" s="289"/>
    </row>
    <row r="51" ht="18" customHeight="1" spans="1:15">
      <c r="A51" s="268"/>
      <c r="B51" s="268"/>
      <c r="C51" s="268"/>
      <c r="D51" s="268"/>
      <c r="E51" s="268"/>
      <c r="F51" s="268"/>
      <c r="G51" s="268"/>
      <c r="H51" s="268"/>
      <c r="I51" s="287"/>
      <c r="J51" s="288"/>
      <c r="K51" s="288"/>
      <c r="L51" s="288"/>
      <c r="M51" s="288"/>
      <c r="N51" s="288"/>
      <c r="O51" s="289"/>
    </row>
    <row r="52" ht="18" customHeight="1" spans="1:15">
      <c r="A52" s="268"/>
      <c r="B52" s="268"/>
      <c r="C52" s="268"/>
      <c r="D52" s="268"/>
      <c r="E52" s="268"/>
      <c r="F52" s="268"/>
      <c r="G52" s="268"/>
      <c r="H52" s="268"/>
      <c r="I52" s="287"/>
      <c r="J52" s="288"/>
      <c r="K52" s="288"/>
      <c r="L52" s="288"/>
      <c r="M52" s="288"/>
      <c r="N52" s="288"/>
      <c r="O52" s="289"/>
    </row>
    <row r="53" ht="18" customHeight="1" spans="1:15">
      <c r="A53" s="268"/>
      <c r="B53" s="268"/>
      <c r="C53" s="268"/>
      <c r="D53" s="268"/>
      <c r="E53" s="268"/>
      <c r="F53" s="268"/>
      <c r="G53" s="268"/>
      <c r="H53" s="268"/>
      <c r="I53" s="287"/>
      <c r="J53" s="288"/>
      <c r="K53" s="288"/>
      <c r="L53" s="288"/>
      <c r="M53" s="288"/>
      <c r="N53" s="288"/>
      <c r="O53" s="289"/>
    </row>
    <row r="54" ht="18" customHeight="1" spans="1:15">
      <c r="A54" s="268"/>
      <c r="B54" s="268"/>
      <c r="C54" s="268"/>
      <c r="D54" s="268"/>
      <c r="E54" s="268"/>
      <c r="F54" s="268"/>
      <c r="G54" s="268"/>
      <c r="H54" s="268"/>
      <c r="I54" s="290"/>
      <c r="J54" s="291"/>
      <c r="K54" s="291"/>
      <c r="L54" s="291"/>
      <c r="M54" s="291"/>
      <c r="N54" s="291"/>
      <c r="O54" s="292"/>
    </row>
    <row r="56" spans="9:12">
      <c r="I56" s="149"/>
      <c r="J56" s="149"/>
      <c r="K56" s="149"/>
      <c r="L56" s="149"/>
    </row>
    <row r="57" spans="9:12">
      <c r="I57" s="149"/>
      <c r="J57" s="149"/>
      <c r="K57" s="149"/>
      <c r="L57" s="149"/>
    </row>
  </sheetData>
  <mergeCells count="12">
    <mergeCell ref="J1:L1"/>
    <mergeCell ref="A6:B6"/>
    <mergeCell ref="A24:B24"/>
    <mergeCell ref="C26:F26"/>
    <mergeCell ref="G26:J26"/>
    <mergeCell ref="K26:L26"/>
    <mergeCell ref="C27:F27"/>
    <mergeCell ref="G27:J27"/>
    <mergeCell ref="K27:L27"/>
    <mergeCell ref="A1:E2"/>
    <mergeCell ref="I47:O54"/>
    <mergeCell ref="A31:H46"/>
  </mergeCells>
  <dataValidations count="2">
    <dataValidation type="list" allowBlank="1" showInputMessage="1" showErrorMessage="1" sqref="C27:F27">
      <formula1>"供应商,部门,客户"</formula1>
    </dataValidation>
    <dataValidation type="list" allowBlank="1" showInputMessage="1" showErrorMessage="1" sqref="G27:J27">
      <formula1>" V100018 - 广州市腾越纸品有限公司,V100282 - 北京田梅雨办公家具有限公司, V100274 - 北京建铭合力空调设备有限公司"</formula1>
    </dataValidation>
  </dataValidations>
  <pageMargins left="0.25" right="0.25" top="0.34" bottom="0.37" header="0.3" footer="0.3"/>
  <pageSetup paperSize="9" scale="64" fitToHeight="0" orientation="portrait" horizontalDpi="1200" verticalDpi="12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B39"/>
  <sheetViews>
    <sheetView showGridLines="0" tabSelected="1" zoomScale="90" zoomScaleNormal="90" workbookViewId="0">
      <selection activeCell="L16" sqref="L16"/>
    </sheetView>
  </sheetViews>
  <sheetFormatPr defaultColWidth="8.73333333333333" defaultRowHeight="16.5"/>
  <cols>
    <col min="1" max="12" width="12.6" style="83" customWidth="1"/>
    <col min="13" max="13" width="13.6" style="83" customWidth="1"/>
    <col min="14" max="14" width="5.73333333333333" style="83" customWidth="1"/>
    <col min="15" max="23" width="8.73333333333333" style="83"/>
    <col min="24" max="24" width="8.73333333333333" style="84"/>
    <col min="25" max="16384" width="8.73333333333333" style="83"/>
  </cols>
  <sheetData>
    <row r="1" s="82" customFormat="1" ht="25.15" customHeight="1" spans="1:24">
      <c r="A1" s="25" t="str">
        <f>H2</f>
        <v>付款申请/内容页</v>
      </c>
      <c r="B1" s="25"/>
      <c r="C1" s="25"/>
      <c r="D1" s="25"/>
      <c r="G1" s="85" t="s">
        <v>14</v>
      </c>
      <c r="H1" s="173" t="s">
        <v>99</v>
      </c>
      <c r="I1" s="173"/>
      <c r="J1" s="173"/>
      <c r="X1" s="140"/>
    </row>
    <row r="2" s="82" customFormat="1" ht="25.15" customHeight="1" spans="1:24">
      <c r="A2" s="25"/>
      <c r="B2" s="25"/>
      <c r="C2" s="25"/>
      <c r="D2" s="25"/>
      <c r="G2" s="85" t="s">
        <v>16</v>
      </c>
      <c r="H2" s="174" t="s">
        <v>45</v>
      </c>
      <c r="I2" s="174"/>
      <c r="J2" s="174"/>
      <c r="X2" s="140"/>
    </row>
    <row r="3" ht="18" customHeight="1" spans="12:13">
      <c r="L3" s="135"/>
      <c r="M3" s="135"/>
    </row>
    <row r="4" ht="18" customHeight="1" spans="1:13">
      <c r="A4" s="175"/>
      <c r="B4" s="175"/>
      <c r="C4" s="175"/>
      <c r="D4" s="175"/>
      <c r="E4" s="175"/>
      <c r="F4" s="175"/>
      <c r="G4" s="176" t="s">
        <v>46</v>
      </c>
      <c r="H4" s="177" t="s">
        <v>47</v>
      </c>
      <c r="I4" s="177" t="s">
        <v>48</v>
      </c>
      <c r="J4" s="177" t="s">
        <v>49</v>
      </c>
      <c r="L4" s="135"/>
      <c r="M4" s="135"/>
    </row>
    <row r="5" ht="18" customHeight="1" spans="12:13">
      <c r="L5" s="135"/>
      <c r="M5" s="135"/>
    </row>
    <row r="6" ht="18" customHeight="1" spans="1:28">
      <c r="A6" s="94" t="s">
        <v>50</v>
      </c>
      <c r="B6" s="178" t="s">
        <v>51</v>
      </c>
      <c r="C6" s="95" t="s">
        <v>100</v>
      </c>
      <c r="D6" s="95" t="s">
        <v>53</v>
      </c>
      <c r="F6" s="90"/>
      <c r="G6" s="90"/>
      <c r="H6" s="90"/>
      <c r="I6" s="90"/>
      <c r="J6" s="90"/>
      <c r="K6" s="90"/>
      <c r="L6" s="135"/>
      <c r="M6" s="135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ht="18" customHeight="1" spans="7:28">
      <c r="G7" s="96"/>
      <c r="L7" s="135"/>
      <c r="M7" s="135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</row>
    <row r="8" ht="18" customHeight="1" spans="1:28">
      <c r="A8" s="179"/>
      <c r="B8" s="180"/>
      <c r="C8" s="177" t="s">
        <v>20</v>
      </c>
      <c r="I8" s="177" t="s">
        <v>89</v>
      </c>
      <c r="J8" s="177" t="s">
        <v>90</v>
      </c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</row>
    <row r="9" ht="18" customHeight="1" spans="14:28">
      <c r="N9" s="149"/>
      <c r="O9" s="149"/>
      <c r="P9" s="149"/>
      <c r="Q9" s="149"/>
      <c r="R9" s="149"/>
      <c r="S9" s="149"/>
      <c r="T9" s="149"/>
      <c r="U9" s="149"/>
      <c r="V9" s="149"/>
      <c r="W9" s="149"/>
      <c r="X9" s="149"/>
      <c r="Y9" s="149"/>
      <c r="Z9" s="149"/>
      <c r="AA9" s="149"/>
      <c r="AB9" s="149"/>
    </row>
    <row r="10" s="54" customFormat="1" ht="18" customHeight="1" spans="1:28">
      <c r="A10" s="181"/>
      <c r="B10" s="182" t="s">
        <v>91</v>
      </c>
      <c r="C10" s="183" t="s">
        <v>101</v>
      </c>
      <c r="D10" s="184" t="s">
        <v>102</v>
      </c>
      <c r="E10" s="184" t="s">
        <v>103</v>
      </c>
      <c r="F10" s="184"/>
      <c r="G10" s="185" t="s">
        <v>104</v>
      </c>
      <c r="H10" s="185" t="s">
        <v>105</v>
      </c>
      <c r="I10" s="185" t="s">
        <v>106</v>
      </c>
      <c r="J10" s="209" t="s">
        <v>107</v>
      </c>
      <c r="K10" s="210" t="s">
        <v>108</v>
      </c>
      <c r="O10" s="211"/>
      <c r="P10" s="211"/>
      <c r="Q10" s="211"/>
      <c r="R10" s="211"/>
      <c r="S10" s="211"/>
      <c r="T10" s="211"/>
      <c r="U10" s="211"/>
      <c r="V10" s="211"/>
      <c r="W10" s="211"/>
      <c r="X10" s="211"/>
      <c r="Y10" s="211"/>
      <c r="Z10" s="211"/>
      <c r="AA10" s="211"/>
      <c r="AB10" s="211"/>
    </row>
    <row r="11" s="54" customFormat="1" ht="18" customHeight="1" spans="1:11">
      <c r="A11" s="186"/>
      <c r="B11" s="187">
        <v>1</v>
      </c>
      <c r="C11" s="188" t="s">
        <v>109</v>
      </c>
      <c r="D11" s="189">
        <v>43836</v>
      </c>
      <c r="E11" s="190" t="s">
        <v>110</v>
      </c>
      <c r="F11" s="190"/>
      <c r="G11" s="188">
        <v>285.25</v>
      </c>
      <c r="H11" s="191">
        <v>0.06</v>
      </c>
      <c r="I11" s="188">
        <v>285.25</v>
      </c>
      <c r="J11" s="212">
        <f>G11+I11</f>
        <v>570.5</v>
      </c>
      <c r="K11" s="213" t="s">
        <v>111</v>
      </c>
    </row>
    <row r="12" ht="18" customHeight="1" spans="1:13">
      <c r="A12" s="84"/>
      <c r="C12" s="98"/>
      <c r="D12" s="192"/>
      <c r="E12" s="52" t="s">
        <v>112</v>
      </c>
      <c r="G12" s="96" t="s">
        <v>113</v>
      </c>
      <c r="H12" s="96" t="s">
        <v>114</v>
      </c>
      <c r="I12" s="96" t="s">
        <v>113</v>
      </c>
      <c r="J12" s="96" t="s">
        <v>113</v>
      </c>
      <c r="M12" s="96"/>
    </row>
    <row r="13" ht="18" customHeight="1" spans="8:11">
      <c r="H13" s="149"/>
      <c r="I13" s="149"/>
      <c r="J13" s="149"/>
      <c r="K13" s="149"/>
    </row>
    <row r="14" ht="18" customHeight="1" spans="1:28">
      <c r="A14" s="97" t="s">
        <v>115</v>
      </c>
      <c r="O14" s="149"/>
      <c r="P14" s="149"/>
      <c r="Q14" s="149"/>
      <c r="R14" s="149"/>
      <c r="S14" s="149"/>
      <c r="T14" s="149"/>
      <c r="U14" s="149"/>
      <c r="V14" s="149"/>
      <c r="W14" s="149"/>
      <c r="X14" s="149"/>
      <c r="Y14" s="149"/>
      <c r="Z14" s="149"/>
      <c r="AA14" s="149"/>
      <c r="AB14" s="149"/>
    </row>
    <row r="15" ht="18" customHeight="1" spans="1:6">
      <c r="A15" s="193" t="s">
        <v>116</v>
      </c>
      <c r="B15" s="194"/>
      <c r="C15" s="111"/>
      <c r="D15" s="111"/>
      <c r="E15" s="111"/>
      <c r="F15" s="111"/>
    </row>
    <row r="16" ht="18" customHeight="1" spans="1:10">
      <c r="A16" s="117"/>
      <c r="B16" s="117"/>
      <c r="C16" s="117"/>
      <c r="D16" s="117"/>
      <c r="E16" s="117"/>
      <c r="F16" s="195"/>
      <c r="G16" s="111" t="s">
        <v>117</v>
      </c>
      <c r="H16" s="196"/>
      <c r="I16" s="214"/>
      <c r="J16" s="215"/>
    </row>
    <row r="17" ht="18" customHeight="1" spans="1:10">
      <c r="A17" s="197" t="s">
        <v>118</v>
      </c>
      <c r="B17" s="198"/>
      <c r="C17" s="199"/>
      <c r="D17" s="200"/>
      <c r="E17" s="117"/>
      <c r="H17" s="201"/>
      <c r="I17" s="216"/>
      <c r="J17" s="217"/>
    </row>
    <row r="18" ht="18" customHeight="1" spans="1:4">
      <c r="A18" s="202" t="s">
        <v>119</v>
      </c>
      <c r="B18" s="198"/>
      <c r="C18" s="199"/>
      <c r="D18" s="200"/>
    </row>
    <row r="19" ht="18" customHeight="1"/>
    <row r="20" ht="18" customHeight="1"/>
    <row r="21" ht="22.9" customHeight="1" spans="1:10">
      <c r="A21" s="203" t="s">
        <v>120</v>
      </c>
      <c r="B21" s="204"/>
      <c r="C21" s="204"/>
      <c r="D21" s="204"/>
      <c r="E21" s="204"/>
      <c r="F21" s="204"/>
      <c r="G21" s="204"/>
      <c r="H21" s="204"/>
      <c r="I21" s="204"/>
      <c r="J21" s="218"/>
    </row>
    <row r="22" ht="22.9" customHeight="1" spans="1:10">
      <c r="A22" s="205"/>
      <c r="B22" s="206"/>
      <c r="C22" s="206"/>
      <c r="D22" s="206"/>
      <c r="E22" s="206"/>
      <c r="F22" s="206"/>
      <c r="G22" s="206"/>
      <c r="H22" s="206"/>
      <c r="I22" s="206"/>
      <c r="J22" s="219"/>
    </row>
    <row r="23" ht="22.9" customHeight="1" spans="1:10">
      <c r="A23" s="205"/>
      <c r="B23" s="206"/>
      <c r="C23" s="206"/>
      <c r="D23" s="206"/>
      <c r="E23" s="206"/>
      <c r="F23" s="206"/>
      <c r="G23" s="206"/>
      <c r="H23" s="206"/>
      <c r="I23" s="206"/>
      <c r="J23" s="219"/>
    </row>
    <row r="24" ht="22.9" customHeight="1" spans="1:10">
      <c r="A24" s="205"/>
      <c r="B24" s="206"/>
      <c r="C24" s="206"/>
      <c r="D24" s="206"/>
      <c r="E24" s="206"/>
      <c r="F24" s="206"/>
      <c r="G24" s="206"/>
      <c r="H24" s="206"/>
      <c r="I24" s="206"/>
      <c r="J24" s="219"/>
    </row>
    <row r="25" ht="22.9" customHeight="1" spans="1:10">
      <c r="A25" s="205"/>
      <c r="B25" s="206"/>
      <c r="C25" s="206"/>
      <c r="D25" s="206"/>
      <c r="E25" s="206"/>
      <c r="F25" s="206"/>
      <c r="G25" s="206"/>
      <c r="H25" s="206"/>
      <c r="I25" s="206"/>
      <c r="J25" s="219"/>
    </row>
    <row r="26" ht="22.9" customHeight="1" spans="1:10">
      <c r="A26" s="205"/>
      <c r="B26" s="206"/>
      <c r="C26" s="206"/>
      <c r="D26" s="206"/>
      <c r="E26" s="206"/>
      <c r="F26" s="206"/>
      <c r="G26" s="206"/>
      <c r="H26" s="206"/>
      <c r="I26" s="206"/>
      <c r="J26" s="219"/>
    </row>
    <row r="27" ht="22.9" customHeight="1" spans="1:10">
      <c r="A27" s="205"/>
      <c r="B27" s="206"/>
      <c r="C27" s="206"/>
      <c r="D27" s="206"/>
      <c r="E27" s="206"/>
      <c r="F27" s="206"/>
      <c r="G27" s="206"/>
      <c r="H27" s="206"/>
      <c r="I27" s="206"/>
      <c r="J27" s="219"/>
    </row>
    <row r="28" ht="22.9" customHeight="1" spans="1:10">
      <c r="A28" s="205"/>
      <c r="B28" s="206"/>
      <c r="C28" s="206"/>
      <c r="D28" s="206"/>
      <c r="E28" s="206"/>
      <c r="F28" s="206"/>
      <c r="G28" s="206"/>
      <c r="H28" s="206"/>
      <c r="I28" s="206"/>
      <c r="J28" s="219"/>
    </row>
    <row r="29" ht="22.9" customHeight="1" spans="1:10">
      <c r="A29" s="205"/>
      <c r="B29" s="206"/>
      <c r="C29" s="206"/>
      <c r="D29" s="206"/>
      <c r="E29" s="206"/>
      <c r="F29" s="206"/>
      <c r="G29" s="206"/>
      <c r="H29" s="206"/>
      <c r="I29" s="206"/>
      <c r="J29" s="219"/>
    </row>
    <row r="30" ht="22.9" customHeight="1" spans="1:10">
      <c r="A30" s="205"/>
      <c r="B30" s="206"/>
      <c r="C30" s="206"/>
      <c r="D30" s="206"/>
      <c r="E30" s="206"/>
      <c r="F30" s="206"/>
      <c r="G30" s="206"/>
      <c r="H30" s="206"/>
      <c r="I30" s="206"/>
      <c r="J30" s="219"/>
    </row>
    <row r="31" ht="22.9" customHeight="1" spans="1:10">
      <c r="A31" s="205"/>
      <c r="B31" s="206"/>
      <c r="C31" s="206"/>
      <c r="D31" s="206"/>
      <c r="E31" s="206"/>
      <c r="F31" s="206"/>
      <c r="G31" s="206"/>
      <c r="H31" s="206"/>
      <c r="I31" s="206"/>
      <c r="J31" s="219"/>
    </row>
    <row r="32" ht="22.9" customHeight="1" spans="1:10">
      <c r="A32" s="205"/>
      <c r="B32" s="206"/>
      <c r="C32" s="206"/>
      <c r="D32" s="206"/>
      <c r="E32" s="206"/>
      <c r="F32" s="206"/>
      <c r="G32" s="206"/>
      <c r="H32" s="206"/>
      <c r="I32" s="206"/>
      <c r="J32" s="219"/>
    </row>
    <row r="33" ht="22.9" customHeight="1" spans="1:10">
      <c r="A33" s="205"/>
      <c r="B33" s="206"/>
      <c r="C33" s="206"/>
      <c r="D33" s="206"/>
      <c r="E33" s="206"/>
      <c r="F33" s="206"/>
      <c r="G33" s="206"/>
      <c r="H33" s="206"/>
      <c r="I33" s="206"/>
      <c r="J33" s="219"/>
    </row>
    <row r="34" ht="22.9" customHeight="1" spans="1:10">
      <c r="A34" s="205"/>
      <c r="B34" s="206"/>
      <c r="C34" s="206"/>
      <c r="D34" s="206"/>
      <c r="E34" s="206"/>
      <c r="F34" s="206"/>
      <c r="G34" s="206"/>
      <c r="H34" s="206"/>
      <c r="I34" s="206"/>
      <c r="J34" s="219"/>
    </row>
    <row r="35" ht="22.9" customHeight="1" spans="1:10">
      <c r="A35" s="205"/>
      <c r="B35" s="206"/>
      <c r="C35" s="206"/>
      <c r="D35" s="206"/>
      <c r="E35" s="206"/>
      <c r="F35" s="206"/>
      <c r="G35" s="206"/>
      <c r="H35" s="206"/>
      <c r="I35" s="206"/>
      <c r="J35" s="219"/>
    </row>
    <row r="36" ht="22.9" customHeight="1" spans="1:10">
      <c r="A36" s="205"/>
      <c r="B36" s="206"/>
      <c r="C36" s="206"/>
      <c r="D36" s="206"/>
      <c r="E36" s="206"/>
      <c r="F36" s="206"/>
      <c r="G36" s="206"/>
      <c r="H36" s="206"/>
      <c r="I36" s="206"/>
      <c r="J36" s="219"/>
    </row>
    <row r="37" ht="22.9" customHeight="1" spans="1:10">
      <c r="A37" s="205"/>
      <c r="B37" s="206"/>
      <c r="C37" s="206"/>
      <c r="D37" s="206"/>
      <c r="E37" s="206"/>
      <c r="F37" s="206"/>
      <c r="G37" s="206"/>
      <c r="H37" s="206"/>
      <c r="I37" s="206"/>
      <c r="J37" s="219"/>
    </row>
    <row r="38" ht="22.9" customHeight="1" spans="1:10">
      <c r="A38" s="205"/>
      <c r="B38" s="206"/>
      <c r="C38" s="206"/>
      <c r="D38" s="206"/>
      <c r="E38" s="206"/>
      <c r="F38" s="206"/>
      <c r="G38" s="206"/>
      <c r="H38" s="206"/>
      <c r="I38" s="206"/>
      <c r="J38" s="219"/>
    </row>
    <row r="39" ht="22.9" customHeight="1" spans="1:10">
      <c r="A39" s="207"/>
      <c r="B39" s="208"/>
      <c r="C39" s="208"/>
      <c r="D39" s="208"/>
      <c r="E39" s="208"/>
      <c r="F39" s="208"/>
      <c r="G39" s="208"/>
      <c r="H39" s="208"/>
      <c r="I39" s="208"/>
      <c r="J39" s="220"/>
    </row>
  </sheetData>
  <mergeCells count="6">
    <mergeCell ref="H1:J1"/>
    <mergeCell ref="H2:J2"/>
    <mergeCell ref="E10:F10"/>
    <mergeCell ref="E11:F11"/>
    <mergeCell ref="A21:J39"/>
    <mergeCell ref="A1:D2"/>
  </mergeCells>
  <dataValidations count="2">
    <dataValidation type="list" allowBlank="1" showInputMessage="1" showErrorMessage="1" sqref="C11">
      <formula1>"增值税普通发票,增值税专用发票"</formula1>
    </dataValidation>
    <dataValidation type="list" allowBlank="1" showInputMessage="1" showErrorMessage="1" sqref="K11">
      <formula1>"通过,不通过"</formula1>
    </dataValidation>
  </dataValidations>
  <pageMargins left="0.25" right="0.25" top="0.34" bottom="0.37" header="0.3" footer="0.3"/>
  <pageSetup paperSize="9" scale="64" fitToHeight="0" orientation="portrait" horizontalDpi="1200" verticalDpi="12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AA32"/>
  <sheetViews>
    <sheetView showGridLines="0" zoomScale="90" zoomScaleNormal="90" workbookViewId="0">
      <selection activeCell="H16" sqref="H16"/>
    </sheetView>
  </sheetViews>
  <sheetFormatPr defaultColWidth="8.73333333333333" defaultRowHeight="16.5"/>
  <cols>
    <col min="1" max="1" width="14" style="1" customWidth="1"/>
    <col min="2" max="2" width="15.6" style="1" customWidth="1"/>
    <col min="3" max="3" width="11.7333333333333" style="1" customWidth="1"/>
    <col min="4" max="4" width="11.4666666666667" style="1" customWidth="1"/>
    <col min="5" max="6" width="15.6" style="1" customWidth="1"/>
    <col min="7" max="7" width="12.6" style="1" customWidth="1"/>
    <col min="8" max="8" width="9.4" style="1" customWidth="1"/>
    <col min="9" max="9" width="10.7333333333333" style="1" customWidth="1"/>
    <col min="10" max="10" width="10.1333333333333" style="1" customWidth="1"/>
    <col min="11" max="12" width="15.6" style="1" customWidth="1"/>
    <col min="13" max="13" width="5.73333333333333" style="1" customWidth="1"/>
    <col min="14" max="22" width="8.73333333333333" style="1"/>
    <col min="23" max="23" width="8.73333333333333" style="54"/>
    <col min="24" max="16384" width="8.73333333333333" style="1"/>
  </cols>
  <sheetData>
    <row r="1" s="23" customFormat="1" ht="25.15" customHeight="1" spans="1:23">
      <c r="A1" s="25" t="str">
        <f>H2</f>
        <v>付款申请/内容页</v>
      </c>
      <c r="B1" s="25"/>
      <c r="C1" s="25"/>
      <c r="D1" s="25"/>
      <c r="G1" s="66" t="s">
        <v>14</v>
      </c>
      <c r="H1" s="141" t="s">
        <v>99</v>
      </c>
      <c r="I1" s="166"/>
      <c r="J1" s="167"/>
      <c r="W1" s="172"/>
    </row>
    <row r="2" s="23" customFormat="1" ht="25.15" customHeight="1" spans="1:23">
      <c r="A2" s="25"/>
      <c r="B2" s="25"/>
      <c r="C2" s="25"/>
      <c r="D2" s="25"/>
      <c r="G2" s="66" t="s">
        <v>16</v>
      </c>
      <c r="H2" s="70" t="s">
        <v>45</v>
      </c>
      <c r="I2" s="71"/>
      <c r="J2" s="72"/>
      <c r="W2" s="172"/>
    </row>
    <row r="3" ht="18" customHeight="1" spans="11:12">
      <c r="K3" s="168"/>
      <c r="L3" s="168"/>
    </row>
    <row r="4" ht="18" customHeight="1" spans="5:27">
      <c r="E4" s="142"/>
      <c r="F4" s="142"/>
      <c r="G4" s="143" t="s">
        <v>46</v>
      </c>
      <c r="H4" s="143" t="s">
        <v>47</v>
      </c>
      <c r="I4" s="143" t="s">
        <v>48</v>
      </c>
      <c r="J4" s="143" t="s">
        <v>49</v>
      </c>
      <c r="K4" s="168"/>
      <c r="L4" s="168"/>
      <c r="N4" s="149"/>
      <c r="O4" s="149"/>
      <c r="P4" s="149"/>
      <c r="Q4" s="149"/>
      <c r="R4" s="149"/>
      <c r="S4" s="149"/>
      <c r="T4" s="149"/>
      <c r="U4" s="149"/>
      <c r="V4" s="149"/>
      <c r="W4" s="149"/>
      <c r="X4" s="149"/>
      <c r="Y4" s="149"/>
      <c r="Z4" s="149"/>
      <c r="AA4" s="149"/>
    </row>
    <row r="5" ht="18" customHeight="1" spans="1:27">
      <c r="A5" s="144" t="s">
        <v>50</v>
      </c>
      <c r="B5" s="145" t="s">
        <v>51</v>
      </c>
      <c r="C5" s="146" t="s">
        <v>100</v>
      </c>
      <c r="D5" s="145" t="s">
        <v>53</v>
      </c>
      <c r="F5" s="53"/>
      <c r="K5" s="168"/>
      <c r="L5" s="168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</row>
    <row r="6" ht="18" customHeight="1" spans="1:27">
      <c r="A6" s="147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</row>
    <row r="7" ht="18" customHeight="1" spans="13:27"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</row>
    <row r="8" ht="18" customHeight="1" spans="1:27">
      <c r="A8" s="54"/>
      <c r="C8" s="98"/>
      <c r="D8" s="148"/>
      <c r="E8" s="149"/>
      <c r="F8" s="150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</row>
    <row r="9" ht="18" customHeight="1" spans="1:10">
      <c r="A9" s="151" t="s">
        <v>121</v>
      </c>
      <c r="B9" s="152"/>
      <c r="C9" s="152"/>
      <c r="D9" s="152"/>
      <c r="E9" s="152"/>
      <c r="F9" s="152"/>
      <c r="G9" s="152"/>
      <c r="H9" s="152"/>
      <c r="I9" s="152"/>
      <c r="J9" s="169"/>
    </row>
    <row r="10" ht="18" customHeight="1" spans="1:10">
      <c r="A10" s="153"/>
      <c r="B10" s="154"/>
      <c r="C10" s="154"/>
      <c r="D10" s="154"/>
      <c r="E10" s="154"/>
      <c r="F10" s="154"/>
      <c r="G10" s="154"/>
      <c r="H10" s="154"/>
      <c r="I10" s="154"/>
      <c r="J10" s="170"/>
    </row>
    <row r="11" ht="18" customHeight="1" spans="1:4">
      <c r="A11" s="54"/>
      <c r="C11" s="98"/>
      <c r="D11" s="148"/>
    </row>
    <row r="12" ht="18" customHeight="1" spans="1:10">
      <c r="A12" s="54"/>
      <c r="C12" s="98"/>
      <c r="D12" s="148"/>
      <c r="G12" s="149"/>
      <c r="H12" s="149"/>
      <c r="I12" s="149"/>
      <c r="J12" s="149"/>
    </row>
    <row r="13" ht="18" customHeight="1" spans="1:10">
      <c r="A13" s="54"/>
      <c r="C13" s="98"/>
      <c r="D13" s="148"/>
      <c r="G13" s="149"/>
      <c r="H13" s="149"/>
      <c r="I13" s="149"/>
      <c r="J13" s="149"/>
    </row>
    <row r="14" ht="18" customHeight="1" spans="7:10">
      <c r="G14" s="149"/>
      <c r="H14" s="149"/>
      <c r="I14" s="149"/>
      <c r="J14" s="149"/>
    </row>
    <row r="15" ht="18" customHeight="1" spans="1:27">
      <c r="A15" s="147"/>
      <c r="N15" s="149"/>
      <c r="O15" s="149"/>
      <c r="P15" s="149"/>
      <c r="Q15" s="149"/>
      <c r="R15" s="149"/>
      <c r="S15" s="149"/>
      <c r="T15" s="149"/>
      <c r="U15" s="149"/>
      <c r="V15" s="149"/>
      <c r="W15" s="149"/>
      <c r="X15" s="149"/>
      <c r="Y15" s="149"/>
      <c r="Z15" s="149"/>
      <c r="AA15" s="149"/>
    </row>
    <row r="16" ht="18" customHeight="1" spans="1:12">
      <c r="A16" s="155"/>
      <c r="B16" s="155"/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ht="18" customHeight="1" spans="1:12">
      <c r="A17" s="156" t="s">
        <v>122</v>
      </c>
      <c r="B17" s="157"/>
      <c r="C17" s="157"/>
      <c r="D17" s="157"/>
      <c r="E17" s="157"/>
      <c r="F17" s="158"/>
      <c r="G17" s="159"/>
      <c r="H17" s="159"/>
      <c r="I17" s="159"/>
      <c r="J17" s="159"/>
      <c r="K17" s="159"/>
      <c r="L17" s="171"/>
    </row>
    <row r="18" ht="18" customHeight="1" spans="1:12">
      <c r="A18" s="160"/>
      <c r="B18" s="161"/>
      <c r="C18" s="161"/>
      <c r="D18" s="161"/>
      <c r="E18" s="161"/>
      <c r="F18" s="162"/>
      <c r="G18" s="159"/>
      <c r="H18" s="159"/>
      <c r="I18" s="159"/>
      <c r="J18" s="159"/>
      <c r="K18" s="159"/>
      <c r="L18" s="171"/>
    </row>
    <row r="19" ht="18" customHeight="1" spans="1:12">
      <c r="A19" s="160"/>
      <c r="B19" s="161"/>
      <c r="C19" s="161"/>
      <c r="D19" s="161"/>
      <c r="E19" s="161"/>
      <c r="F19" s="162"/>
      <c r="G19" s="159"/>
      <c r="H19" s="159"/>
      <c r="I19" s="159"/>
      <c r="J19" s="159"/>
      <c r="K19" s="159"/>
      <c r="L19" s="171"/>
    </row>
    <row r="20" ht="18" customHeight="1" spans="1:6">
      <c r="A20" s="160"/>
      <c r="B20" s="161"/>
      <c r="C20" s="161"/>
      <c r="D20" s="161"/>
      <c r="E20" s="161"/>
      <c r="F20" s="162"/>
    </row>
    <row r="21" ht="18" customHeight="1" spans="1:6">
      <c r="A21" s="160"/>
      <c r="B21" s="161"/>
      <c r="C21" s="161"/>
      <c r="D21" s="161"/>
      <c r="E21" s="161"/>
      <c r="F21" s="162"/>
    </row>
    <row r="22" ht="18" customHeight="1" spans="1:6">
      <c r="A22" s="160"/>
      <c r="B22" s="161"/>
      <c r="C22" s="161"/>
      <c r="D22" s="161"/>
      <c r="E22" s="161"/>
      <c r="F22" s="162"/>
    </row>
    <row r="23" ht="18" customHeight="1" spans="1:6">
      <c r="A23" s="160"/>
      <c r="B23" s="161"/>
      <c r="C23" s="161"/>
      <c r="D23" s="161"/>
      <c r="E23" s="161"/>
      <c r="F23" s="162"/>
    </row>
    <row r="24" ht="18" customHeight="1" spans="1:6">
      <c r="A24" s="160"/>
      <c r="B24" s="161"/>
      <c r="C24" s="161"/>
      <c r="D24" s="161"/>
      <c r="E24" s="161"/>
      <c r="F24" s="162"/>
    </row>
    <row r="25" ht="18" customHeight="1" spans="1:6">
      <c r="A25" s="163"/>
      <c r="B25" s="164"/>
      <c r="C25" s="164"/>
      <c r="D25" s="164"/>
      <c r="E25" s="164"/>
      <c r="F25" s="165"/>
    </row>
    <row r="26" ht="18" customHeight="1"/>
    <row r="27" ht="18" customHeight="1"/>
    <row r="28" ht="18" customHeight="1"/>
    <row r="29" ht="18" customHeight="1"/>
    <row r="30" ht="18" customHeight="1"/>
    <row r="31" ht="18" customHeight="1"/>
    <row r="32" ht="18" customHeight="1"/>
  </sheetData>
  <mergeCells count="4">
    <mergeCell ref="H1:J1"/>
    <mergeCell ref="A1:D2"/>
    <mergeCell ref="A9:J10"/>
    <mergeCell ref="A17:F25"/>
  </mergeCells>
  <pageMargins left="0.25" right="0.25" top="0.34" bottom="0.37" header="0.3" footer="0.3"/>
  <pageSetup paperSize="9" scale="64" fitToHeight="0" orientation="portrait" horizontalDpi="1200" verticalDpi="12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Z31"/>
  <sheetViews>
    <sheetView showGridLines="0" zoomScale="90" zoomScaleNormal="90" workbookViewId="0">
      <selection activeCell="A1" sqref="A1:C2"/>
    </sheetView>
  </sheetViews>
  <sheetFormatPr defaultColWidth="8.73333333333333" defaultRowHeight="16.5"/>
  <cols>
    <col min="1" max="1" width="12.4" style="83" customWidth="1"/>
    <col min="2" max="2" width="12.2666666666667" style="83" customWidth="1"/>
    <col min="3" max="3" width="12.6" style="83" customWidth="1"/>
    <col min="4" max="7" width="15.6" style="83" customWidth="1"/>
    <col min="8" max="8" width="11.7333333333333" style="83" customWidth="1"/>
    <col min="9" max="9" width="11.4666666666667" style="83" customWidth="1"/>
    <col min="10" max="11" width="15.6" style="83" customWidth="1"/>
    <col min="12" max="12" width="5.73333333333333" style="83" customWidth="1"/>
    <col min="13" max="21" width="8.73333333333333" style="83"/>
    <col min="22" max="22" width="8.73333333333333" style="84"/>
    <col min="23" max="16384" width="8.73333333333333" style="83"/>
  </cols>
  <sheetData>
    <row r="1" s="82" customFormat="1" ht="25.15" customHeight="1" spans="1:22">
      <c r="A1" s="25" t="str">
        <f>G2</f>
        <v>付款申请/内容页</v>
      </c>
      <c r="B1" s="25"/>
      <c r="C1" s="25"/>
      <c r="F1" s="85" t="s">
        <v>14</v>
      </c>
      <c r="G1" s="86" t="s">
        <v>99</v>
      </c>
      <c r="H1" s="87"/>
      <c r="I1" s="133"/>
      <c r="V1" s="140"/>
    </row>
    <row r="2" s="82" customFormat="1" ht="25.15" customHeight="1" spans="1:22">
      <c r="A2" s="25"/>
      <c r="B2" s="25"/>
      <c r="C2" s="25"/>
      <c r="F2" s="85" t="s">
        <v>16</v>
      </c>
      <c r="G2" s="88" t="s">
        <v>45</v>
      </c>
      <c r="H2" s="89"/>
      <c r="I2" s="134"/>
      <c r="V2" s="140"/>
    </row>
    <row r="3" ht="18" customHeight="1" spans="10:11">
      <c r="J3" s="135"/>
      <c r="K3" s="135"/>
    </row>
    <row r="4" ht="18" customHeight="1" spans="4:26">
      <c r="D4" s="90"/>
      <c r="E4" s="90"/>
      <c r="F4" s="91"/>
      <c r="G4" s="92"/>
      <c r="H4" s="93" t="s">
        <v>48</v>
      </c>
      <c r="I4" s="93" t="s">
        <v>49</v>
      </c>
      <c r="J4" s="135"/>
      <c r="K4" s="135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</row>
    <row r="5" ht="18" customHeight="1" spans="1:26">
      <c r="A5" s="94" t="s">
        <v>50</v>
      </c>
      <c r="B5" s="95" t="s">
        <v>51</v>
      </c>
      <c r="C5" s="95" t="s">
        <v>100</v>
      </c>
      <c r="E5" s="96"/>
      <c r="J5" s="135"/>
      <c r="K5" s="135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</row>
    <row r="6" ht="18" customHeight="1" spans="1:26">
      <c r="A6" s="97"/>
      <c r="M6" s="99"/>
      <c r="N6" s="99"/>
      <c r="O6" s="99"/>
      <c r="P6" s="99"/>
      <c r="Q6" s="99"/>
      <c r="R6" s="99"/>
      <c r="S6" s="99"/>
      <c r="T6" s="99"/>
      <c r="U6" s="99"/>
      <c r="V6" s="99"/>
      <c r="W6" s="99"/>
      <c r="X6" s="99"/>
      <c r="Y6" s="99"/>
      <c r="Z6" s="99"/>
    </row>
    <row r="7" ht="18" customHeight="1" spans="12:26"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</row>
    <row r="8" ht="18" customHeight="1" spans="1:26">
      <c r="A8" s="84"/>
      <c r="C8" s="98"/>
      <c r="D8" s="99"/>
      <c r="E8" s="100"/>
      <c r="H8" s="101" t="s">
        <v>89</v>
      </c>
      <c r="I8" s="101" t="s">
        <v>90</v>
      </c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</row>
    <row r="9" ht="18" customHeight="1" spans="1:9">
      <c r="A9" s="102"/>
      <c r="B9" s="102" t="s">
        <v>91</v>
      </c>
      <c r="C9" s="103" t="s">
        <v>123</v>
      </c>
      <c r="D9" s="104"/>
      <c r="E9" s="102" t="s">
        <v>124</v>
      </c>
      <c r="F9" s="102" t="s">
        <v>125</v>
      </c>
      <c r="G9" s="102" t="s">
        <v>126</v>
      </c>
      <c r="H9" s="105" t="s">
        <v>127</v>
      </c>
      <c r="I9" s="136"/>
    </row>
    <row r="10" ht="18" customHeight="1" spans="1:9">
      <c r="A10" s="106" t="s">
        <v>128</v>
      </c>
      <c r="B10" s="107"/>
      <c r="C10" s="107"/>
      <c r="D10" s="107"/>
      <c r="E10" s="107"/>
      <c r="F10" s="107"/>
      <c r="G10" s="107"/>
      <c r="H10" s="107"/>
      <c r="I10" s="137"/>
    </row>
    <row r="11" ht="18" customHeight="1" spans="1:9">
      <c r="A11" s="108"/>
      <c r="B11" s="109"/>
      <c r="C11" s="109"/>
      <c r="D11" s="109"/>
      <c r="E11" s="109"/>
      <c r="F11" s="109"/>
      <c r="G11" s="109"/>
      <c r="H11" s="109"/>
      <c r="I11" s="138"/>
    </row>
    <row r="12" ht="18" customHeight="1" spans="1:9">
      <c r="A12" s="84"/>
      <c r="C12" s="98"/>
      <c r="F12" s="99"/>
      <c r="G12" s="99"/>
      <c r="H12" s="99"/>
      <c r="I12" s="99"/>
    </row>
    <row r="13" ht="18" customHeight="1" spans="1:9">
      <c r="A13" s="84"/>
      <c r="C13" s="98"/>
      <c r="F13" s="99"/>
      <c r="G13" s="99"/>
      <c r="H13" s="99"/>
      <c r="I13" s="99"/>
    </row>
    <row r="14" ht="6" customHeight="1" spans="1:9">
      <c r="A14" s="107"/>
      <c r="B14" s="107"/>
      <c r="C14" s="107"/>
      <c r="D14" s="107"/>
      <c r="E14" s="107"/>
      <c r="F14" s="110"/>
      <c r="G14" s="110"/>
      <c r="H14" s="110"/>
      <c r="I14" s="110"/>
    </row>
    <row r="15" ht="18" customHeight="1" spans="1:26">
      <c r="A15" s="97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</row>
    <row r="16" ht="18" customHeight="1" spans="1:1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111"/>
    </row>
    <row r="17" ht="18" customHeight="1" spans="1:11">
      <c r="A17" s="112" t="s">
        <v>41</v>
      </c>
      <c r="B17" s="113"/>
      <c r="C17" s="114"/>
      <c r="D17" s="115"/>
      <c r="E17" s="116"/>
      <c r="F17" s="117"/>
      <c r="G17" s="117"/>
      <c r="H17" s="117"/>
      <c r="I17" s="117"/>
      <c r="J17" s="117"/>
      <c r="K17" s="139"/>
    </row>
    <row r="18" ht="18" customHeight="1" spans="1:11">
      <c r="A18" s="116"/>
      <c r="B18" s="118"/>
      <c r="C18" s="116"/>
      <c r="D18" s="119"/>
      <c r="E18" s="116"/>
      <c r="F18" s="117"/>
      <c r="G18" s="117"/>
      <c r="H18" s="117"/>
      <c r="I18" s="117"/>
      <c r="J18" s="117"/>
      <c r="K18" s="139"/>
    </row>
    <row r="19" ht="18" customHeight="1" spans="1:11">
      <c r="A19" s="116"/>
      <c r="B19" s="118"/>
      <c r="C19" s="116"/>
      <c r="D19" s="119"/>
      <c r="E19" s="116"/>
      <c r="F19" s="117"/>
      <c r="G19" s="117"/>
      <c r="H19" s="117"/>
      <c r="I19" s="117"/>
      <c r="J19" s="117"/>
      <c r="K19" s="139"/>
    </row>
    <row r="20" ht="18" customHeight="1" spans="1:5">
      <c r="A20" s="116"/>
      <c r="B20" s="118"/>
      <c r="C20" s="116"/>
      <c r="D20" s="119"/>
      <c r="E20" s="116"/>
    </row>
    <row r="21" ht="18" customHeight="1" spans="1:5">
      <c r="A21" s="116"/>
      <c r="B21" s="120"/>
      <c r="C21" s="121"/>
      <c r="D21" s="122"/>
      <c r="E21" s="116"/>
    </row>
    <row r="22" ht="18" customHeight="1" spans="1:5">
      <c r="A22" s="116"/>
      <c r="B22" s="123"/>
      <c r="C22" s="123"/>
      <c r="D22" s="123"/>
      <c r="E22" s="116"/>
    </row>
    <row r="23" ht="18" customHeight="1" spans="1:5">
      <c r="A23" s="116"/>
      <c r="B23" s="123"/>
      <c r="C23" s="123"/>
      <c r="D23" s="123"/>
      <c r="E23" s="116"/>
    </row>
    <row r="24" ht="18" customHeight="1" spans="1:5">
      <c r="A24" s="116"/>
      <c r="B24" s="123"/>
      <c r="C24" s="123"/>
      <c r="D24" s="123"/>
      <c r="E24" s="116"/>
    </row>
    <row r="25" ht="18" customHeight="1" spans="1:5">
      <c r="A25" s="116"/>
      <c r="B25" s="123"/>
      <c r="C25" s="123"/>
      <c r="D25" s="123"/>
      <c r="E25" s="116"/>
    </row>
    <row r="26" ht="18" customHeight="1" spans="1:5">
      <c r="A26" s="124" t="s">
        <v>129</v>
      </c>
      <c r="B26" s="125"/>
      <c r="C26" s="125"/>
      <c r="D26" s="125"/>
      <c r="E26" s="126"/>
    </row>
    <row r="27" ht="18" customHeight="1" spans="1:5">
      <c r="A27" s="127"/>
      <c r="B27" s="128"/>
      <c r="C27" s="128"/>
      <c r="D27" s="128"/>
      <c r="E27" s="129"/>
    </row>
    <row r="28" ht="18" customHeight="1" spans="1:5">
      <c r="A28" s="127"/>
      <c r="B28" s="128"/>
      <c r="C28" s="128"/>
      <c r="D28" s="128"/>
      <c r="E28" s="129"/>
    </row>
    <row r="29" ht="18" customHeight="1" spans="1:5">
      <c r="A29" s="127"/>
      <c r="B29" s="128"/>
      <c r="C29" s="128"/>
      <c r="D29" s="128"/>
      <c r="E29" s="129"/>
    </row>
    <row r="30" ht="18" customHeight="1" spans="1:5">
      <c r="A30" s="127"/>
      <c r="B30" s="128"/>
      <c r="C30" s="128"/>
      <c r="D30" s="128"/>
      <c r="E30" s="129"/>
    </row>
    <row r="31" ht="14.25" spans="1:5">
      <c r="A31" s="130"/>
      <c r="B31" s="131"/>
      <c r="C31" s="131"/>
      <c r="D31" s="131"/>
      <c r="E31" s="132"/>
    </row>
  </sheetData>
  <mergeCells count="6">
    <mergeCell ref="G1:I1"/>
    <mergeCell ref="C9:D9"/>
    <mergeCell ref="H9:I9"/>
    <mergeCell ref="A26:E31"/>
    <mergeCell ref="A1:C2"/>
    <mergeCell ref="A10:I11"/>
  </mergeCells>
  <pageMargins left="0.25" right="0.25" top="0.34" bottom="0.37" header="0.3" footer="0.3"/>
  <pageSetup paperSize="9" scale="64" fitToHeight="0" orientation="portrait" horizontalDpi="1200" verticalDpi="12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  <pageSetUpPr fitToPage="1"/>
  </sheetPr>
  <dimension ref="A1:Y85"/>
  <sheetViews>
    <sheetView showGridLines="0" zoomScale="80" zoomScaleNormal="80" topLeftCell="A49" workbookViewId="0">
      <selection activeCell="G56" sqref="G56"/>
    </sheetView>
  </sheetViews>
  <sheetFormatPr defaultColWidth="8.73333333333333" defaultRowHeight="18" customHeight="1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1" s="23" customFormat="1" ht="25.15" customHeight="1" spans="1:20">
      <c r="A1" s="25" t="str">
        <f>R2</f>
        <v>客户结算单/内容页/行项目</v>
      </c>
      <c r="B1" s="25"/>
      <c r="C1" s="25"/>
      <c r="D1" s="25"/>
      <c r="E1" s="25"/>
      <c r="F1" s="25"/>
      <c r="G1" s="25"/>
      <c r="H1" s="25"/>
      <c r="I1" s="25"/>
      <c r="Q1" s="66" t="s">
        <v>14</v>
      </c>
      <c r="R1" s="67" t="e">
        <f>#REF!</f>
        <v>#REF!</v>
      </c>
      <c r="S1" s="68"/>
      <c r="T1" s="69"/>
    </row>
    <row r="2" s="23" customFormat="1" ht="25.15" customHeight="1" spans="1:20">
      <c r="A2" s="25"/>
      <c r="B2" s="25"/>
      <c r="C2" s="25"/>
      <c r="D2" s="25"/>
      <c r="E2" s="25"/>
      <c r="F2" s="25"/>
      <c r="G2" s="25"/>
      <c r="H2" s="25"/>
      <c r="I2" s="25"/>
      <c r="M2" s="50" t="s">
        <v>130</v>
      </c>
      <c r="N2" s="50"/>
      <c r="Q2" s="66" t="s">
        <v>16</v>
      </c>
      <c r="R2" s="70" t="s">
        <v>131</v>
      </c>
      <c r="S2" s="71"/>
      <c r="T2" s="72"/>
    </row>
    <row r="4" customHeight="1" spans="1:20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51" t="s">
        <v>132</v>
      </c>
      <c r="Q4" s="51" t="s">
        <v>46</v>
      </c>
      <c r="R4" s="51" t="s">
        <v>47</v>
      </c>
      <c r="S4" s="32" t="s">
        <v>48</v>
      </c>
      <c r="T4" s="32" t="s">
        <v>49</v>
      </c>
    </row>
    <row r="6" customHeight="1" spans="1:13">
      <c r="A6" s="27" t="s">
        <v>50</v>
      </c>
      <c r="B6" s="28"/>
      <c r="C6" s="29" t="s">
        <v>133</v>
      </c>
      <c r="D6" s="30" t="s">
        <v>134</v>
      </c>
      <c r="E6" s="29" t="s">
        <v>135</v>
      </c>
      <c r="F6" s="29" t="s">
        <v>53</v>
      </c>
      <c r="I6" s="52"/>
      <c r="M6" s="53"/>
    </row>
    <row r="7" customHeight="1" spans="1:13">
      <c r="A7" s="31"/>
      <c r="B7" s="31"/>
      <c r="C7" s="31"/>
      <c r="D7" s="31"/>
      <c r="I7" s="52"/>
      <c r="M7" s="53"/>
    </row>
    <row r="8" customHeight="1" spans="1:13">
      <c r="A8" s="32" t="s">
        <v>136</v>
      </c>
      <c r="B8" s="32"/>
      <c r="C8" s="32" t="s">
        <v>137</v>
      </c>
      <c r="D8" s="30" t="s">
        <v>138</v>
      </c>
      <c r="M8" s="53"/>
    </row>
    <row r="9" ht="8.1" customHeight="1"/>
    <row r="10" customHeight="1" spans="1:20">
      <c r="A10" s="33"/>
      <c r="B10" s="34"/>
      <c r="C10" s="34"/>
      <c r="D10" s="34"/>
      <c r="E10" s="35"/>
      <c r="F10" s="32" t="s">
        <v>20</v>
      </c>
      <c r="I10" s="54"/>
      <c r="T10" s="73" t="s">
        <v>90</v>
      </c>
    </row>
    <row r="11" ht="8.1" customHeight="1"/>
    <row r="12" customHeight="1" spans="1:20">
      <c r="A12" s="4" t="s">
        <v>139</v>
      </c>
      <c r="B12" s="15" t="s">
        <v>91</v>
      </c>
      <c r="C12" s="14" t="s">
        <v>140</v>
      </c>
      <c r="D12" s="7" t="s">
        <v>141</v>
      </c>
      <c r="E12" s="8"/>
      <c r="F12" s="7" t="s">
        <v>142</v>
      </c>
      <c r="G12" s="8"/>
      <c r="H12" s="15" t="s">
        <v>143</v>
      </c>
      <c r="I12" s="15" t="s">
        <v>144</v>
      </c>
      <c r="J12" s="15" t="s">
        <v>145</v>
      </c>
      <c r="K12" s="14" t="s">
        <v>146</v>
      </c>
      <c r="L12" s="55" t="s">
        <v>147</v>
      </c>
      <c r="M12" s="15" t="s">
        <v>105</v>
      </c>
      <c r="N12" s="55" t="s">
        <v>148</v>
      </c>
      <c r="O12" s="55" t="s">
        <v>149</v>
      </c>
      <c r="P12" s="55" t="s">
        <v>150</v>
      </c>
      <c r="Q12" s="19" t="s">
        <v>151</v>
      </c>
      <c r="R12" s="20"/>
      <c r="S12" s="19" t="s">
        <v>152</v>
      </c>
      <c r="T12" s="20"/>
    </row>
    <row r="13" customHeight="1" spans="1:20">
      <c r="A13" s="36" t="s">
        <v>153</v>
      </c>
      <c r="B13" s="37">
        <v>1</v>
      </c>
      <c r="C13" s="37" t="s">
        <v>154</v>
      </c>
      <c r="D13" s="38" t="s">
        <v>155</v>
      </c>
      <c r="E13" s="39"/>
      <c r="F13" s="38" t="s">
        <v>156</v>
      </c>
      <c r="G13" s="39"/>
      <c r="H13" s="37">
        <f>J37</f>
        <v>4</v>
      </c>
      <c r="I13" s="56">
        <f>'期初表_11.3C用(未完成)'!Q4+1</f>
        <v>43106</v>
      </c>
      <c r="J13" s="57">
        <f>I13+365-1</f>
        <v>43470</v>
      </c>
      <c r="K13" s="58">
        <v>45</v>
      </c>
      <c r="L13" s="59">
        <v>870</v>
      </c>
      <c r="M13" s="60">
        <v>0.16</v>
      </c>
      <c r="N13" s="59">
        <v>116</v>
      </c>
      <c r="O13" s="61">
        <v>100</v>
      </c>
      <c r="P13" s="59">
        <f>(H13*L13-O13)*(1+M13)</f>
        <v>3920.8</v>
      </c>
      <c r="Q13" s="74" t="s">
        <v>157</v>
      </c>
      <c r="R13" s="75"/>
      <c r="S13" s="74"/>
      <c r="T13" s="75"/>
    </row>
    <row r="14" customHeight="1" spans="1:20">
      <c r="A14" s="40" t="s">
        <v>153</v>
      </c>
      <c r="B14" s="16">
        <v>2</v>
      </c>
      <c r="C14" s="16" t="s">
        <v>158</v>
      </c>
      <c r="D14" s="12" t="s">
        <v>155</v>
      </c>
      <c r="E14" s="13"/>
      <c r="F14" s="12" t="s">
        <v>156</v>
      </c>
      <c r="G14" s="13"/>
      <c r="H14" s="16">
        <f>I60</f>
        <v>20</v>
      </c>
      <c r="I14" s="56">
        <f>'期初表_11.3C用(未完成)'!Q5+1</f>
        <v>43109</v>
      </c>
      <c r="J14" s="18">
        <f>I14+365-1</f>
        <v>43473</v>
      </c>
      <c r="K14" s="58">
        <v>45</v>
      </c>
      <c r="L14" s="62">
        <v>870</v>
      </c>
      <c r="M14" s="63">
        <v>0.16</v>
      </c>
      <c r="N14" s="62">
        <v>116</v>
      </c>
      <c r="O14" s="61">
        <v>100</v>
      </c>
      <c r="P14" s="62">
        <f>(H14*L14-O14)*(1+M14)</f>
        <v>20068</v>
      </c>
      <c r="Q14" s="74" t="s">
        <v>157</v>
      </c>
      <c r="R14" s="75"/>
      <c r="S14" s="74"/>
      <c r="T14" s="75"/>
    </row>
    <row r="15" customHeight="1" spans="1:20">
      <c r="A15" s="40" t="s">
        <v>153</v>
      </c>
      <c r="B15" s="41">
        <v>3</v>
      </c>
      <c r="C15" s="16">
        <v>2917</v>
      </c>
      <c r="D15" s="42" t="s">
        <v>155</v>
      </c>
      <c r="E15" s="43"/>
      <c r="F15" s="42" t="s">
        <v>156</v>
      </c>
      <c r="G15" s="43"/>
      <c r="H15" s="44">
        <f>I65</f>
        <v>40</v>
      </c>
      <c r="I15" s="56">
        <v>43256</v>
      </c>
      <c r="J15" s="17">
        <f>I15+365-1</f>
        <v>43620</v>
      </c>
      <c r="K15" s="58">
        <v>45</v>
      </c>
      <c r="L15" s="64">
        <v>870</v>
      </c>
      <c r="M15" s="65">
        <v>0.16</v>
      </c>
      <c r="N15" s="64">
        <v>116</v>
      </c>
      <c r="O15" s="61"/>
      <c r="P15" s="62">
        <f>(H15*L15-O15)*(1+M15)</f>
        <v>40368</v>
      </c>
      <c r="Q15" s="74"/>
      <c r="R15" s="75"/>
      <c r="S15" s="76"/>
      <c r="T15" s="77"/>
    </row>
    <row r="16" customHeight="1" spans="1:20">
      <c r="A16" s="40" t="s">
        <v>153</v>
      </c>
      <c r="B16" s="41">
        <v>4</v>
      </c>
      <c r="C16" s="16">
        <v>2917</v>
      </c>
      <c r="D16" s="42" t="s">
        <v>155</v>
      </c>
      <c r="E16" s="45"/>
      <c r="F16" s="42" t="s">
        <v>159</v>
      </c>
      <c r="G16" s="45"/>
      <c r="H16" s="44">
        <f>H15</f>
        <v>40</v>
      </c>
      <c r="I16" s="56"/>
      <c r="J16" s="17"/>
      <c r="K16" s="58">
        <v>45</v>
      </c>
      <c r="L16" s="64">
        <v>99</v>
      </c>
      <c r="M16" s="65">
        <v>0.16</v>
      </c>
      <c r="N16" s="64">
        <v>116</v>
      </c>
      <c r="O16" s="61"/>
      <c r="P16" s="62">
        <f>(H16*L16-O16)*(1+M16)</f>
        <v>4593.6</v>
      </c>
      <c r="Q16" s="74"/>
      <c r="R16" s="75"/>
      <c r="S16" s="76"/>
      <c r="T16" s="77"/>
    </row>
    <row r="17" customHeight="1" spans="1:23">
      <c r="A17" s="46"/>
      <c r="B17" s="47"/>
      <c r="C17" s="47"/>
      <c r="D17" s="48"/>
      <c r="E17" s="48"/>
      <c r="F17" s="48"/>
      <c r="G17" s="48"/>
      <c r="H17" s="48"/>
      <c r="I17" s="48"/>
      <c r="J17" s="4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customHeight="1" spans="1:25">
      <c r="A18" s="49" t="s">
        <v>160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/>
      <c r="V18"/>
      <c r="W18"/>
      <c r="X18"/>
      <c r="Y18"/>
    </row>
    <row r="19" customHeight="1" spans="1: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/>
      <c r="V19"/>
      <c r="W19"/>
      <c r="X19"/>
      <c r="Y19"/>
    </row>
    <row r="20" customHeight="1" spans="1: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/>
      <c r="V20"/>
      <c r="W20"/>
      <c r="X20"/>
      <c r="Y20"/>
    </row>
    <row r="21" customHeight="1" spans="1: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/>
      <c r="V21"/>
      <c r="W21"/>
      <c r="X21"/>
      <c r="Y21"/>
    </row>
    <row r="22" customHeight="1" spans="1: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/>
      <c r="V22"/>
      <c r="W22"/>
      <c r="X22"/>
      <c r="Y22"/>
    </row>
    <row r="23" customHeight="1" spans="1: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/>
      <c r="V23"/>
      <c r="W23"/>
      <c r="X23"/>
      <c r="Y23"/>
    </row>
    <row r="24" customHeight="1" spans="1: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/>
      <c r="V24"/>
      <c r="W24"/>
      <c r="X24"/>
      <c r="Y24"/>
    </row>
    <row r="25" customHeight="1" spans="1: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/>
      <c r="V25"/>
      <c r="W25"/>
      <c r="X25"/>
      <c r="Y25"/>
    </row>
    <row r="26" customHeight="1" spans="1: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/>
      <c r="V26"/>
      <c r="W26"/>
      <c r="X26"/>
      <c r="Y26"/>
    </row>
    <row r="27" customHeight="1" spans="1: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/>
      <c r="V27"/>
      <c r="W27"/>
      <c r="X27"/>
      <c r="Y27"/>
    </row>
    <row r="28" customHeight="1" spans="1: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/>
      <c r="V28"/>
      <c r="W28"/>
      <c r="X28"/>
      <c r="Y28"/>
    </row>
    <row r="29" customHeight="1" spans="1: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/>
      <c r="V29"/>
      <c r="W29"/>
      <c r="X29"/>
      <c r="Y29"/>
    </row>
    <row r="30" customHeight="1" spans="1: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/>
      <c r="V30"/>
      <c r="W30"/>
      <c r="X30"/>
      <c r="Y30"/>
    </row>
    <row r="31" customHeight="1" spans="1: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/>
      <c r="V31"/>
      <c r="W31"/>
      <c r="X31"/>
      <c r="Y31"/>
    </row>
    <row r="33" customHeight="1" spans="1:23">
      <c r="A33" s="46"/>
      <c r="B33" s="47"/>
      <c r="C33" s="47"/>
      <c r="D33" s="48"/>
      <c r="E33" s="48"/>
      <c r="F33" s="48"/>
      <c r="G33" s="48"/>
      <c r="H33" s="48"/>
      <c r="I33" s="48"/>
      <c r="J33" s="48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</row>
    <row r="34" customHeight="1" spans="1:23">
      <c r="A34" s="78" t="s">
        <v>161</v>
      </c>
      <c r="B34" s="78"/>
      <c r="G34" s="54"/>
      <c r="N34" s="47"/>
      <c r="O34" s="47"/>
      <c r="P34" s="47"/>
      <c r="Q34" s="47"/>
      <c r="R34" s="47"/>
      <c r="S34" s="47"/>
      <c r="T34" s="47"/>
      <c r="U34" s="47"/>
      <c r="V34" s="47"/>
      <c r="W34" s="47"/>
    </row>
    <row r="35" customHeight="1" spans="1:12">
      <c r="A35" s="4" t="s">
        <v>139</v>
      </c>
      <c r="B35" s="15" t="s">
        <v>91</v>
      </c>
      <c r="C35" s="14" t="s">
        <v>162</v>
      </c>
      <c r="D35" s="14" t="s">
        <v>163</v>
      </c>
      <c r="E35" s="14" t="s">
        <v>164</v>
      </c>
      <c r="F35" s="14" t="s">
        <v>165</v>
      </c>
      <c r="G35" s="14" t="s">
        <v>166</v>
      </c>
      <c r="H35" s="15" t="s">
        <v>167</v>
      </c>
      <c r="I35" s="15" t="s">
        <v>168</v>
      </c>
      <c r="J35" s="15" t="s">
        <v>143</v>
      </c>
      <c r="K35" s="19" t="s">
        <v>152</v>
      </c>
      <c r="L35" s="20"/>
    </row>
    <row r="36" s="24" customFormat="1" customHeight="1" spans="1:17">
      <c r="A36" s="40" t="s">
        <v>153</v>
      </c>
      <c r="B36" s="79" t="s">
        <v>169</v>
      </c>
      <c r="C36" s="16" t="s">
        <v>170</v>
      </c>
      <c r="D36" s="16" t="s">
        <v>154</v>
      </c>
      <c r="E36" s="16"/>
      <c r="F36" s="16"/>
      <c r="G36" s="16"/>
      <c r="H36" s="18"/>
      <c r="I36" s="16"/>
      <c r="J36" s="16">
        <f>'期初表_11.3C用(未完成)'!O4</f>
        <v>9</v>
      </c>
      <c r="K36" s="21"/>
      <c r="L36" s="22"/>
      <c r="N36" s="1"/>
      <c r="O36" s="1"/>
      <c r="P36" s="1"/>
      <c r="Q36" s="1"/>
    </row>
    <row r="37" s="24" customFormat="1" customHeight="1" spans="1:12">
      <c r="A37" s="40" t="s">
        <v>153</v>
      </c>
      <c r="B37" s="79" t="s">
        <v>169</v>
      </c>
      <c r="C37" s="16" t="s">
        <v>171</v>
      </c>
      <c r="D37" s="16">
        <v>128</v>
      </c>
      <c r="E37" s="16" t="s">
        <v>172</v>
      </c>
      <c r="F37" s="16">
        <v>298</v>
      </c>
      <c r="G37" s="16" t="s">
        <v>173</v>
      </c>
      <c r="H37" s="18">
        <v>43105</v>
      </c>
      <c r="I37" s="81">
        <v>-5</v>
      </c>
      <c r="J37" s="16">
        <f>J36+I37</f>
        <v>4</v>
      </c>
      <c r="K37" s="21"/>
      <c r="L37" s="22"/>
    </row>
    <row r="38" customHeight="1" spans="3:3">
      <c r="C38" s="54"/>
    </row>
    <row r="39" customHeight="1" spans="1:25">
      <c r="A39" s="49" t="s">
        <v>174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/>
      <c r="V39"/>
      <c r="W39"/>
      <c r="X39"/>
      <c r="Y39"/>
    </row>
    <row r="40" customHeight="1" spans="1: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/>
      <c r="V40"/>
      <c r="W40"/>
      <c r="X40"/>
      <c r="Y40"/>
    </row>
    <row r="41" customHeight="1" spans="1: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/>
      <c r="V41"/>
      <c r="W41"/>
      <c r="X41"/>
      <c r="Y41"/>
    </row>
    <row r="42" customHeight="1" spans="1: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/>
      <c r="V42"/>
      <c r="W42"/>
      <c r="X42"/>
      <c r="Y42"/>
    </row>
    <row r="43" customHeight="1" spans="1: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/>
      <c r="V43"/>
      <c r="W43"/>
      <c r="X43"/>
      <c r="Y43"/>
    </row>
    <row r="44" customHeight="1" spans="1: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/>
      <c r="V44"/>
      <c r="W44"/>
      <c r="X44"/>
      <c r="Y44"/>
    </row>
    <row r="45" customHeight="1" spans="1: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/>
      <c r="V45"/>
      <c r="W45"/>
      <c r="X45"/>
      <c r="Y45"/>
    </row>
    <row r="46" customHeight="1" spans="1: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/>
      <c r="V46"/>
      <c r="W46"/>
      <c r="X46"/>
      <c r="Y46"/>
    </row>
    <row r="47" customHeight="1" spans="1: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/>
      <c r="V47"/>
      <c r="W47"/>
      <c r="X47"/>
      <c r="Y47"/>
    </row>
    <row r="48" customHeight="1" spans="1: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/>
      <c r="V48"/>
      <c r="W48"/>
      <c r="X48"/>
      <c r="Y48"/>
    </row>
    <row r="49" customHeight="1" spans="1: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/>
      <c r="V49"/>
      <c r="W49"/>
      <c r="X49"/>
      <c r="Y49"/>
    </row>
    <row r="50" customHeight="1" spans="3:3">
      <c r="C50" s="54"/>
    </row>
    <row r="51" customHeight="1" spans="3:3">
      <c r="C51" s="54"/>
    </row>
    <row r="52" customHeight="1" spans="3:3">
      <c r="C52" s="54"/>
    </row>
    <row r="53" customHeight="1" spans="3:3">
      <c r="C53" s="54"/>
    </row>
    <row r="54" customHeight="1" spans="3:3">
      <c r="C54" s="54"/>
    </row>
    <row r="55" customHeight="1" spans="3:3">
      <c r="C55" s="54"/>
    </row>
    <row r="56" customHeight="1" spans="3:3">
      <c r="C56" s="54"/>
    </row>
    <row r="57" customHeight="1" spans="3:3">
      <c r="C57" s="54"/>
    </row>
    <row r="58" customHeight="1" spans="1:23">
      <c r="A58" s="78" t="s">
        <v>175</v>
      </c>
      <c r="B58" s="78"/>
      <c r="C58" s="78"/>
      <c r="D58" s="78"/>
      <c r="N58" s="47"/>
      <c r="O58" s="47"/>
      <c r="P58" s="47"/>
      <c r="Q58" s="47"/>
      <c r="R58" s="47"/>
      <c r="S58" s="47"/>
      <c r="T58" s="47"/>
      <c r="U58" s="47"/>
      <c r="V58" s="47"/>
      <c r="W58" s="47"/>
    </row>
    <row r="59" customHeight="1" spans="1:14">
      <c r="A59" s="4" t="s">
        <v>139</v>
      </c>
      <c r="B59" s="15" t="s">
        <v>91</v>
      </c>
      <c r="C59" s="14" t="s">
        <v>162</v>
      </c>
      <c r="D59" s="14" t="s">
        <v>163</v>
      </c>
      <c r="E59" s="14" t="s">
        <v>164</v>
      </c>
      <c r="F59" s="14" t="s">
        <v>165</v>
      </c>
      <c r="G59" s="15" t="s">
        <v>167</v>
      </c>
      <c r="H59" s="15" t="s">
        <v>168</v>
      </c>
      <c r="I59" s="15" t="s">
        <v>143</v>
      </c>
      <c r="J59" s="19" t="s">
        <v>152</v>
      </c>
      <c r="K59" s="20"/>
      <c r="N59" s="54"/>
    </row>
    <row r="60" s="24" customFormat="1" customHeight="1" spans="1:14">
      <c r="A60" s="40" t="s">
        <v>153</v>
      </c>
      <c r="B60" s="79" t="s">
        <v>176</v>
      </c>
      <c r="C60" s="80" t="s">
        <v>170</v>
      </c>
      <c r="D60" s="41" t="s">
        <v>154</v>
      </c>
      <c r="E60" s="41" t="s">
        <v>172</v>
      </c>
      <c r="F60" s="41">
        <v>301</v>
      </c>
      <c r="G60" s="17">
        <f>'期初表_11.3C用(未完成)'!K5</f>
        <v>42744</v>
      </c>
      <c r="H60" s="44">
        <f>'期初表_11.3C用(未完成)'!L5</f>
        <v>20</v>
      </c>
      <c r="I60" s="16">
        <f>'期初表_11.3C用(未完成)'!O5</f>
        <v>20</v>
      </c>
      <c r="J60" s="21"/>
      <c r="K60" s="22"/>
      <c r="M60" s="1"/>
      <c r="N60" s="54"/>
    </row>
    <row r="61" customHeight="1" spans="3:3">
      <c r="C61" s="54"/>
    </row>
    <row r="62" customHeight="1" spans="1:23">
      <c r="A62" s="78" t="s">
        <v>177</v>
      </c>
      <c r="B62" s="78"/>
      <c r="C62" s="78"/>
      <c r="D62" s="78"/>
      <c r="N62" s="47"/>
      <c r="O62" s="47"/>
      <c r="P62" s="47"/>
      <c r="Q62" s="47"/>
      <c r="R62" s="47"/>
      <c r="S62" s="47"/>
      <c r="T62" s="47"/>
      <c r="U62" s="47"/>
      <c r="V62" s="47"/>
      <c r="W62" s="47"/>
    </row>
    <row r="63" customHeight="1" spans="1:14">
      <c r="A63" s="4" t="s">
        <v>139</v>
      </c>
      <c r="B63" s="15" t="s">
        <v>91</v>
      </c>
      <c r="C63" s="14" t="s">
        <v>162</v>
      </c>
      <c r="D63" s="14" t="s">
        <v>163</v>
      </c>
      <c r="E63" s="14" t="s">
        <v>164</v>
      </c>
      <c r="F63" s="14" t="s">
        <v>165</v>
      </c>
      <c r="G63" s="15" t="s">
        <v>167</v>
      </c>
      <c r="H63" s="15" t="s">
        <v>168</v>
      </c>
      <c r="I63" s="15" t="s">
        <v>143</v>
      </c>
      <c r="J63" s="19" t="s">
        <v>152</v>
      </c>
      <c r="K63" s="20"/>
      <c r="N63" s="54" t="s">
        <v>178</v>
      </c>
    </row>
    <row r="64" s="24" customFormat="1" customHeight="1" spans="1:14">
      <c r="A64" s="40" t="s">
        <v>153</v>
      </c>
      <c r="B64" s="79" t="s">
        <v>179</v>
      </c>
      <c r="C64" s="80" t="s">
        <v>170</v>
      </c>
      <c r="D64" s="41">
        <v>2917</v>
      </c>
      <c r="E64" s="41" t="s">
        <v>172</v>
      </c>
      <c r="F64" s="41">
        <v>301</v>
      </c>
      <c r="G64" s="17">
        <v>43256</v>
      </c>
      <c r="H64" s="44">
        <v>50</v>
      </c>
      <c r="I64" s="16">
        <v>50</v>
      </c>
      <c r="J64" s="21"/>
      <c r="K64" s="22"/>
      <c r="M64" s="1"/>
      <c r="N64" s="54" t="s">
        <v>180</v>
      </c>
    </row>
    <row r="65" s="24" customFormat="1" customHeight="1" spans="1:13">
      <c r="A65" s="40" t="s">
        <v>153</v>
      </c>
      <c r="B65" s="79" t="s">
        <v>181</v>
      </c>
      <c r="C65" s="80" t="s">
        <v>171</v>
      </c>
      <c r="D65" s="41">
        <v>11</v>
      </c>
      <c r="E65" s="41" t="s">
        <v>172</v>
      </c>
      <c r="F65" s="41">
        <v>132</v>
      </c>
      <c r="G65" s="17">
        <v>43260</v>
      </c>
      <c r="H65" s="81">
        <v>-10</v>
      </c>
      <c r="I65" s="16">
        <f>I64+H65</f>
        <v>40</v>
      </c>
      <c r="J65" s="21" t="s">
        <v>182</v>
      </c>
      <c r="K65" s="22"/>
      <c r="L65" s="1"/>
      <c r="M65" s="1"/>
    </row>
    <row r="66" s="24" customFormat="1" customHeight="1" spans="1:13">
      <c r="A66" s="40" t="s">
        <v>153</v>
      </c>
      <c r="B66" s="79" t="s">
        <v>181</v>
      </c>
      <c r="C66" s="80" t="s">
        <v>171</v>
      </c>
      <c r="D66" s="41">
        <v>11</v>
      </c>
      <c r="E66" s="41" t="s">
        <v>172</v>
      </c>
      <c r="F66" s="41">
        <v>132</v>
      </c>
      <c r="G66" s="17">
        <v>43260</v>
      </c>
      <c r="H66" s="44">
        <v>10</v>
      </c>
      <c r="I66" s="16">
        <f>I65+H66</f>
        <v>50</v>
      </c>
      <c r="J66" s="21" t="s">
        <v>182</v>
      </c>
      <c r="K66" s="22"/>
      <c r="L66" s="1"/>
      <c r="M66" s="1"/>
    </row>
    <row r="67" customHeight="1" spans="3:14">
      <c r="C67" s="54"/>
      <c r="N67" s="54" t="s">
        <v>183</v>
      </c>
    </row>
    <row r="68" customHeight="1" spans="1:14">
      <c r="A68" s="78" t="s">
        <v>184</v>
      </c>
      <c r="C68" s="54"/>
      <c r="L68" s="54"/>
      <c r="N68" s="54" t="s">
        <v>185</v>
      </c>
    </row>
    <row r="69" customHeight="1" spans="1:11">
      <c r="A69" s="4" t="s">
        <v>139</v>
      </c>
      <c r="B69" s="15" t="s">
        <v>91</v>
      </c>
      <c r="C69" s="14" t="s">
        <v>162</v>
      </c>
      <c r="D69" s="14" t="s">
        <v>163</v>
      </c>
      <c r="E69" s="14" t="s">
        <v>164</v>
      </c>
      <c r="F69" s="14" t="s">
        <v>165</v>
      </c>
      <c r="G69" s="15" t="s">
        <v>167</v>
      </c>
      <c r="H69" s="15" t="s">
        <v>168</v>
      </c>
      <c r="I69" s="15" t="s">
        <v>143</v>
      </c>
      <c r="J69" s="19" t="s">
        <v>152</v>
      </c>
      <c r="K69" s="20"/>
    </row>
    <row r="70" customHeight="1" spans="1:14">
      <c r="A70" s="40" t="s">
        <v>153</v>
      </c>
      <c r="B70" s="79" t="s">
        <v>186</v>
      </c>
      <c r="C70" s="80" t="s">
        <v>170</v>
      </c>
      <c r="D70" s="41">
        <v>2917</v>
      </c>
      <c r="E70" s="41" t="s">
        <v>172</v>
      </c>
      <c r="F70" s="41">
        <v>301</v>
      </c>
      <c r="G70" s="17">
        <v>43256</v>
      </c>
      <c r="H70" s="44">
        <v>50</v>
      </c>
      <c r="I70" s="16" t="s">
        <v>187</v>
      </c>
      <c r="J70" s="21"/>
      <c r="K70" s="22"/>
      <c r="N70" s="54" t="s">
        <v>188</v>
      </c>
    </row>
    <row r="71" customHeight="1" spans="7:10">
      <c r="G71" s="54" t="s">
        <v>189</v>
      </c>
      <c r="J71" s="54"/>
    </row>
    <row r="72" customHeight="1" spans="3:3">
      <c r="C72" s="54"/>
    </row>
    <row r="73" customHeight="1" spans="1:23">
      <c r="A73" s="46"/>
      <c r="B73" s="47"/>
      <c r="C73" s="47"/>
      <c r="D73" s="48"/>
      <c r="E73" s="48"/>
      <c r="F73" s="48"/>
      <c r="G73" s="48"/>
      <c r="H73" s="48"/>
      <c r="I73" s="48"/>
      <c r="J73" s="48"/>
      <c r="K73" s="47"/>
      <c r="L73" s="47"/>
      <c r="M73" s="47"/>
      <c r="O73" s="47"/>
      <c r="P73" s="47"/>
      <c r="Q73" s="47"/>
      <c r="R73" s="47"/>
      <c r="S73" s="47"/>
      <c r="T73" s="47"/>
      <c r="U73" s="47"/>
      <c r="V73" s="47"/>
      <c r="W73" s="47"/>
    </row>
    <row r="74" customHeight="1" spans="1:13">
      <c r="A74" s="49" t="s">
        <v>190</v>
      </c>
      <c r="B74" s="4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 s="49"/>
    </row>
    <row r="75" customHeight="1" spans="1:13">
      <c r="A75" s="49"/>
      <c r="B75" s="49"/>
      <c r="C75" s="49"/>
      <c r="D75" s="49"/>
      <c r="E75" s="49"/>
      <c r="F75" s="49"/>
      <c r="G75" s="49"/>
      <c r="H75" s="49"/>
      <c r="I75" s="49"/>
      <c r="J75" s="49"/>
      <c r="K75" s="49"/>
      <c r="L75" s="49"/>
      <c r="M75" s="49"/>
    </row>
    <row r="76" customHeight="1" spans="1:13">
      <c r="A76" s="49"/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</row>
    <row r="77" customHeight="1" spans="1:13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</row>
    <row r="78" customHeight="1" spans="1:13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</row>
    <row r="79" customHeight="1" spans="1:13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</row>
    <row r="80" customHeight="1" spans="1:13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</row>
    <row r="81" customHeight="1" spans="1:13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</row>
    <row r="82" customHeight="1" spans="1:13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</row>
    <row r="83" customHeight="1" spans="1:13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</row>
    <row r="84" customHeight="1" spans="1:13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</row>
    <row r="85" customHeight="1" spans="1:13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</row>
  </sheetData>
  <mergeCells count="8">
    <mergeCell ref="M2:N2"/>
    <mergeCell ref="A6:B6"/>
    <mergeCell ref="A8:B8"/>
    <mergeCell ref="A10:E10"/>
    <mergeCell ref="A74:M85"/>
    <mergeCell ref="A1:I2"/>
    <mergeCell ref="A18:T31"/>
    <mergeCell ref="A39:T49"/>
  </mergeCells>
  <pageMargins left="0.25" right="0.25" top="0.34" bottom="0.37" header="0.3" footer="0.3"/>
  <pageSetup paperSize="9" scale="50" fitToHeight="0" orientation="portrait" horizontalDpi="1200" verticalDpi="12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  <pageSetUpPr fitToPage="1"/>
  </sheetPr>
  <dimension ref="A1:Y122"/>
  <sheetViews>
    <sheetView showGridLines="0" zoomScale="80" zoomScaleNormal="80" topLeftCell="A103" workbookViewId="0">
      <selection activeCell="K75" sqref="E75:K75"/>
    </sheetView>
  </sheetViews>
  <sheetFormatPr defaultColWidth="8.73333333333333" defaultRowHeight="18" customHeight="1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1" s="23" customFormat="1" ht="25.15" customHeight="1" spans="1:20">
      <c r="A1" s="25" t="str">
        <f>R2</f>
        <v>客户结算单/内容页/行项目</v>
      </c>
      <c r="B1" s="25"/>
      <c r="C1" s="25"/>
      <c r="D1" s="25"/>
      <c r="E1" s="25"/>
      <c r="F1" s="25"/>
      <c r="G1" s="25"/>
      <c r="H1" s="25"/>
      <c r="I1" s="25"/>
      <c r="Q1" s="66" t="s">
        <v>14</v>
      </c>
      <c r="R1" s="67" t="e">
        <f>#REF!</f>
        <v>#REF!</v>
      </c>
      <c r="S1" s="68"/>
      <c r="T1" s="69"/>
    </row>
    <row r="2" s="23" customFormat="1" ht="25.15" customHeight="1" spans="1:20">
      <c r="A2" s="25"/>
      <c r="B2" s="25"/>
      <c r="C2" s="25"/>
      <c r="D2" s="25"/>
      <c r="E2" s="25"/>
      <c r="F2" s="25"/>
      <c r="G2" s="25"/>
      <c r="H2" s="25"/>
      <c r="I2" s="25"/>
      <c r="M2" s="50" t="s">
        <v>130</v>
      </c>
      <c r="N2" s="50"/>
      <c r="Q2" s="66" t="s">
        <v>16</v>
      </c>
      <c r="R2" s="70" t="s">
        <v>131</v>
      </c>
      <c r="S2" s="71"/>
      <c r="T2" s="72"/>
    </row>
    <row r="4" customHeight="1" spans="1:20">
      <c r="A4" s="26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51" t="s">
        <v>132</v>
      </c>
      <c r="Q4" s="51" t="s">
        <v>46</v>
      </c>
      <c r="R4" s="51" t="s">
        <v>47</v>
      </c>
      <c r="S4" s="32" t="s">
        <v>48</v>
      </c>
      <c r="T4" s="32" t="s">
        <v>49</v>
      </c>
    </row>
    <row r="6" customHeight="1" spans="1:13">
      <c r="A6" s="27" t="s">
        <v>50</v>
      </c>
      <c r="B6" s="28"/>
      <c r="C6" s="29" t="s">
        <v>133</v>
      </c>
      <c r="D6" s="30" t="s">
        <v>134</v>
      </c>
      <c r="E6" s="29" t="s">
        <v>135</v>
      </c>
      <c r="F6" s="29" t="s">
        <v>53</v>
      </c>
      <c r="I6" s="52" t="s">
        <v>191</v>
      </c>
      <c r="M6" s="53"/>
    </row>
    <row r="7" customHeight="1" spans="1:13">
      <c r="A7" s="31"/>
      <c r="B7" s="31"/>
      <c r="C7" s="31"/>
      <c r="D7" s="31"/>
      <c r="I7" s="52" t="s">
        <v>192</v>
      </c>
      <c r="M7" s="53"/>
    </row>
    <row r="8" customHeight="1" spans="1:13">
      <c r="A8" s="32" t="s">
        <v>136</v>
      </c>
      <c r="B8" s="32"/>
      <c r="C8" s="32" t="s">
        <v>137</v>
      </c>
      <c r="D8" s="30" t="s">
        <v>138</v>
      </c>
      <c r="M8" s="53"/>
    </row>
    <row r="9" ht="8.1" customHeight="1"/>
    <row r="10" customHeight="1" spans="1:20">
      <c r="A10" s="33"/>
      <c r="B10" s="34"/>
      <c r="C10" s="34"/>
      <c r="D10" s="34"/>
      <c r="E10" s="35"/>
      <c r="F10" s="32" t="s">
        <v>20</v>
      </c>
      <c r="I10" s="54"/>
      <c r="T10" s="73" t="s">
        <v>90</v>
      </c>
    </row>
    <row r="11" ht="8.1" customHeight="1"/>
    <row r="12" customHeight="1" spans="1:20">
      <c r="A12" s="4" t="s">
        <v>139</v>
      </c>
      <c r="B12" s="15" t="s">
        <v>91</v>
      </c>
      <c r="C12" s="14" t="s">
        <v>140</v>
      </c>
      <c r="D12" s="7" t="s">
        <v>141</v>
      </c>
      <c r="E12" s="8"/>
      <c r="F12" s="7" t="s">
        <v>142</v>
      </c>
      <c r="G12" s="8"/>
      <c r="H12" s="15" t="s">
        <v>143</v>
      </c>
      <c r="I12" s="15" t="s">
        <v>144</v>
      </c>
      <c r="J12" s="15" t="s">
        <v>145</v>
      </c>
      <c r="K12" s="14" t="s">
        <v>146</v>
      </c>
      <c r="L12" s="55" t="s">
        <v>147</v>
      </c>
      <c r="M12" s="15" t="s">
        <v>105</v>
      </c>
      <c r="N12" s="55" t="s">
        <v>148</v>
      </c>
      <c r="O12" s="55" t="s">
        <v>149</v>
      </c>
      <c r="P12" s="55" t="s">
        <v>150</v>
      </c>
      <c r="Q12" s="19" t="s">
        <v>151</v>
      </c>
      <c r="R12" s="20"/>
      <c r="S12" s="19" t="s">
        <v>152</v>
      </c>
      <c r="T12" s="20"/>
    </row>
    <row r="13" customHeight="1" spans="1:20">
      <c r="A13" s="36" t="s">
        <v>153</v>
      </c>
      <c r="B13" s="37">
        <v>1</v>
      </c>
      <c r="C13" s="37" t="s">
        <v>154</v>
      </c>
      <c r="D13" s="38" t="s">
        <v>155</v>
      </c>
      <c r="E13" s="39"/>
      <c r="F13" s="38" t="s">
        <v>156</v>
      </c>
      <c r="G13" s="39"/>
      <c r="H13" s="37">
        <f>J74</f>
        <v>4</v>
      </c>
      <c r="I13" s="56">
        <f>'期初表_11.3C用(未完成)'!Q4+1</f>
        <v>43106</v>
      </c>
      <c r="J13" s="57">
        <f>I13+365-1</f>
        <v>43470</v>
      </c>
      <c r="K13" s="58">
        <v>45</v>
      </c>
      <c r="L13" s="59">
        <v>870</v>
      </c>
      <c r="M13" s="60">
        <v>0.16</v>
      </c>
      <c r="N13" s="59">
        <v>116</v>
      </c>
      <c r="O13" s="61">
        <v>100</v>
      </c>
      <c r="P13" s="59">
        <f>(H13*L13-O13)*(1+M13)</f>
        <v>3920.8</v>
      </c>
      <c r="Q13" s="74" t="s">
        <v>157</v>
      </c>
      <c r="R13" s="75"/>
      <c r="S13" s="74"/>
      <c r="T13" s="75"/>
    </row>
    <row r="14" customHeight="1" spans="1:20">
      <c r="A14" s="40" t="s">
        <v>153</v>
      </c>
      <c r="B14" s="16">
        <v>2</v>
      </c>
      <c r="C14" s="16" t="s">
        <v>158</v>
      </c>
      <c r="D14" s="12" t="s">
        <v>155</v>
      </c>
      <c r="E14" s="13"/>
      <c r="F14" s="12" t="s">
        <v>156</v>
      </c>
      <c r="G14" s="13"/>
      <c r="H14" s="16">
        <f>I97</f>
        <v>20</v>
      </c>
      <c r="I14" s="56">
        <f>'期初表_11.3C用(未完成)'!Q5+1</f>
        <v>43109</v>
      </c>
      <c r="J14" s="18">
        <f>I14+365-1</f>
        <v>43473</v>
      </c>
      <c r="K14" s="58">
        <v>45</v>
      </c>
      <c r="L14" s="62">
        <v>870</v>
      </c>
      <c r="M14" s="63">
        <v>0.16</v>
      </c>
      <c r="N14" s="62">
        <v>116</v>
      </c>
      <c r="O14" s="61">
        <v>100</v>
      </c>
      <c r="P14" s="62">
        <f>(H14*L14-O14)*(1+M14)</f>
        <v>20068</v>
      </c>
      <c r="Q14" s="74" t="s">
        <v>157</v>
      </c>
      <c r="R14" s="75"/>
      <c r="S14" s="74"/>
      <c r="T14" s="75"/>
    </row>
    <row r="15" customHeight="1" spans="1:20">
      <c r="A15" s="40" t="s">
        <v>153</v>
      </c>
      <c r="B15" s="41">
        <v>3</v>
      </c>
      <c r="C15" s="16">
        <v>2917</v>
      </c>
      <c r="D15" s="42" t="s">
        <v>155</v>
      </c>
      <c r="E15" s="43"/>
      <c r="F15" s="42" t="s">
        <v>156</v>
      </c>
      <c r="G15" s="43"/>
      <c r="H15" s="44">
        <f>I102</f>
        <v>40</v>
      </c>
      <c r="I15" s="56">
        <v>43256</v>
      </c>
      <c r="J15" s="17">
        <f>I15+365-1</f>
        <v>43620</v>
      </c>
      <c r="K15" s="58">
        <v>45</v>
      </c>
      <c r="L15" s="64">
        <v>870</v>
      </c>
      <c r="M15" s="65">
        <v>0.16</v>
      </c>
      <c r="N15" s="64">
        <v>116</v>
      </c>
      <c r="O15" s="61"/>
      <c r="P15" s="62">
        <f>(H15*L15-O15)*(1+M15)</f>
        <v>40368</v>
      </c>
      <c r="Q15" s="74"/>
      <c r="R15" s="75"/>
      <c r="S15" s="76"/>
      <c r="T15" s="77"/>
    </row>
    <row r="16" customHeight="1" spans="1:20">
      <c r="A16" s="40" t="s">
        <v>153</v>
      </c>
      <c r="B16" s="41">
        <v>4</v>
      </c>
      <c r="C16" s="16">
        <v>2917</v>
      </c>
      <c r="D16" s="42" t="s">
        <v>155</v>
      </c>
      <c r="E16" s="45"/>
      <c r="F16" s="42" t="s">
        <v>159</v>
      </c>
      <c r="G16" s="45"/>
      <c r="H16" s="44">
        <f>H15</f>
        <v>40</v>
      </c>
      <c r="I16" s="56"/>
      <c r="J16" s="17"/>
      <c r="K16" s="58">
        <v>45</v>
      </c>
      <c r="L16" s="64">
        <v>99</v>
      </c>
      <c r="M16" s="65">
        <v>0.16</v>
      </c>
      <c r="N16" s="64">
        <v>116</v>
      </c>
      <c r="O16" s="61"/>
      <c r="P16" s="62">
        <f>(H16*L16-O16)*(1+M16)</f>
        <v>4593.6</v>
      </c>
      <c r="Q16" s="74"/>
      <c r="R16" s="75"/>
      <c r="S16" s="76"/>
      <c r="T16" s="77"/>
    </row>
    <row r="17" customHeight="1" spans="1:23">
      <c r="A17" s="46"/>
      <c r="B17" s="47"/>
      <c r="C17" s="47"/>
      <c r="D17" s="48"/>
      <c r="E17" s="48"/>
      <c r="F17" s="48"/>
      <c r="G17" s="48"/>
      <c r="H17" s="48"/>
      <c r="I17" s="48"/>
      <c r="J17" s="48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</row>
    <row r="18" customHeight="1" spans="1:25">
      <c r="A18" s="49" t="s">
        <v>160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/>
      <c r="V18"/>
      <c r="W18"/>
      <c r="X18"/>
      <c r="Y18"/>
    </row>
    <row r="19" customHeight="1" spans="1:25">
      <c r="A19" s="49"/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/>
      <c r="V19"/>
      <c r="W19"/>
      <c r="X19"/>
      <c r="Y19"/>
    </row>
    <row r="20" customHeight="1" spans="1:25">
      <c r="A20" s="49"/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/>
      <c r="V20"/>
      <c r="W20"/>
      <c r="X20"/>
      <c r="Y20"/>
    </row>
    <row r="21" customHeight="1" spans="1:25">
      <c r="A21" s="49"/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/>
      <c r="V21"/>
      <c r="W21"/>
      <c r="X21"/>
      <c r="Y21"/>
    </row>
    <row r="22" customHeight="1" spans="1:25">
      <c r="A22" s="49"/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49"/>
      <c r="U22"/>
      <c r="V22"/>
      <c r="W22"/>
      <c r="X22"/>
      <c r="Y22"/>
    </row>
    <row r="23" customHeight="1" spans="1: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/>
      <c r="V23"/>
      <c r="W23"/>
      <c r="X23"/>
      <c r="Y23"/>
    </row>
    <row r="24" customHeight="1" spans="1:25">
      <c r="A24" s="49"/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/>
      <c r="V24"/>
      <c r="W24"/>
      <c r="X24"/>
      <c r="Y24"/>
    </row>
    <row r="25" customHeight="1" spans="1:25">
      <c r="A25" s="49"/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/>
      <c r="V25"/>
      <c r="W25"/>
      <c r="X25"/>
      <c r="Y25"/>
    </row>
    <row r="26" customHeight="1" spans="1:25">
      <c r="A26" s="49"/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/>
      <c r="V26"/>
      <c r="W26"/>
      <c r="X26"/>
      <c r="Y26"/>
    </row>
    <row r="27" customHeight="1" spans="1:25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/>
      <c r="V27"/>
      <c r="W27"/>
      <c r="X27"/>
      <c r="Y27"/>
    </row>
    <row r="28" customHeight="1" spans="1:25">
      <c r="A28" s="49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/>
      <c r="V28"/>
      <c r="W28"/>
      <c r="X28"/>
      <c r="Y28"/>
    </row>
    <row r="29" customHeight="1" spans="1:25">
      <c r="A29" s="49"/>
      <c r="B29" s="49"/>
      <c r="C29" s="49"/>
      <c r="D29" s="49"/>
      <c r="E29" s="49"/>
      <c r="F29" s="49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49"/>
      <c r="T29" s="49"/>
      <c r="U29"/>
      <c r="V29"/>
      <c r="W29"/>
      <c r="X29"/>
      <c r="Y29"/>
    </row>
    <row r="30" customHeight="1" spans="1:25">
      <c r="A30" s="49"/>
      <c r="B30" s="49"/>
      <c r="C30" s="49"/>
      <c r="D30" s="49"/>
      <c r="E30" s="49"/>
      <c r="F30" s="49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/>
      <c r="U30"/>
      <c r="V30"/>
      <c r="W30"/>
      <c r="X30"/>
      <c r="Y30"/>
    </row>
    <row r="31" customHeight="1" spans="1:25">
      <c r="A31" s="49"/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49"/>
      <c r="P31" s="49"/>
      <c r="Q31" s="49"/>
      <c r="R31" s="49"/>
      <c r="S31" s="49"/>
      <c r="T31" s="49"/>
      <c r="U31"/>
      <c r="V31"/>
      <c r="W31"/>
      <c r="X31"/>
      <c r="Y31"/>
    </row>
    <row r="32" customHeight="1" spans="1:25">
      <c r="A32" s="49" t="s">
        <v>193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/>
      <c r="V32"/>
      <c r="W32"/>
      <c r="X32"/>
      <c r="Y32"/>
    </row>
    <row r="33" customHeight="1" spans="1:25">
      <c r="A33" s="49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49"/>
      <c r="T33" s="49"/>
      <c r="U33"/>
      <c r="V33"/>
      <c r="W33"/>
      <c r="X33"/>
      <c r="Y33"/>
    </row>
    <row r="34" customHeight="1" spans="1:25">
      <c r="A34" s="49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49"/>
      <c r="T34" s="49"/>
      <c r="U34"/>
      <c r="V34"/>
      <c r="W34"/>
      <c r="X34"/>
      <c r="Y34"/>
    </row>
    <row r="35" customHeight="1" spans="1:25">
      <c r="A35" s="49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49"/>
      <c r="U35"/>
      <c r="V35"/>
      <c r="W35"/>
      <c r="X35"/>
      <c r="Y35"/>
    </row>
    <row r="36" customHeight="1" spans="1:25">
      <c r="A36" s="49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/>
      <c r="V36"/>
      <c r="W36"/>
      <c r="X36"/>
      <c r="Y36"/>
    </row>
    <row r="37" customHeight="1" spans="1:25">
      <c r="A37" s="49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/>
      <c r="V37"/>
      <c r="W37"/>
      <c r="X37"/>
      <c r="Y37"/>
    </row>
    <row r="38" customHeight="1" spans="1:25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  <c r="U38"/>
      <c r="V38"/>
      <c r="W38"/>
      <c r="X38"/>
      <c r="Y38"/>
    </row>
    <row r="39" customHeight="1" spans="1:25">
      <c r="A39" s="49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/>
      <c r="V39"/>
      <c r="W39"/>
      <c r="X39"/>
      <c r="Y39"/>
    </row>
    <row r="40" customHeight="1" spans="1:25">
      <c r="A40" s="49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/>
      <c r="V40"/>
      <c r="W40"/>
      <c r="X40"/>
      <c r="Y40"/>
    </row>
    <row r="41" customHeight="1" spans="1:25">
      <c r="A41" s="49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/>
      <c r="V41"/>
      <c r="W41"/>
      <c r="X41"/>
      <c r="Y41"/>
    </row>
    <row r="42" customHeight="1" spans="1:25">
      <c r="A42" s="49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/>
      <c r="V42"/>
      <c r="W42"/>
      <c r="X42"/>
      <c r="Y42"/>
    </row>
    <row r="43" customHeight="1" spans="1:25">
      <c r="A43" s="49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/>
      <c r="V43"/>
      <c r="W43"/>
      <c r="X43"/>
      <c r="Y43"/>
    </row>
    <row r="44" customHeight="1" spans="1:25">
      <c r="A44" s="49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/>
      <c r="V44"/>
      <c r="W44"/>
      <c r="X44"/>
      <c r="Y44"/>
    </row>
    <row r="45" customHeight="1" spans="1:25">
      <c r="A45" s="49"/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49"/>
      <c r="Q45" s="49"/>
      <c r="R45" s="49"/>
      <c r="S45" s="49"/>
      <c r="T45" s="49"/>
      <c r="U45"/>
      <c r="V45"/>
      <c r="W45"/>
      <c r="X45"/>
      <c r="Y45"/>
    </row>
    <row r="46" customHeight="1" spans="1:25">
      <c r="A46" s="49"/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/>
      <c r="V46"/>
      <c r="W46"/>
      <c r="X46"/>
      <c r="Y46"/>
    </row>
    <row r="47" customHeight="1" spans="1:25">
      <c r="A47" s="49"/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/>
      <c r="V47"/>
      <c r="W47"/>
      <c r="X47"/>
      <c r="Y47"/>
    </row>
    <row r="48" customHeight="1" spans="1:25">
      <c r="A48" s="49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49"/>
      <c r="Q48" s="49"/>
      <c r="R48" s="49"/>
      <c r="S48" s="49"/>
      <c r="T48" s="49"/>
      <c r="U48"/>
      <c r="V48"/>
      <c r="W48"/>
      <c r="X48"/>
      <c r="Y48"/>
    </row>
    <row r="49" customHeight="1" spans="1:25">
      <c r="A49" s="49"/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/>
      <c r="V49"/>
      <c r="W49"/>
      <c r="X49"/>
      <c r="Y49"/>
    </row>
    <row r="50" customHeight="1" spans="1:25">
      <c r="A50" s="49"/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49"/>
      <c r="Q50" s="49"/>
      <c r="R50" s="49"/>
      <c r="S50" s="49"/>
      <c r="T50" s="49"/>
      <c r="U50"/>
      <c r="V50"/>
      <c r="W50"/>
      <c r="X50"/>
      <c r="Y50"/>
    </row>
    <row r="51" customHeight="1" spans="1:25">
      <c r="A51" s="49"/>
      <c r="B51" s="49"/>
      <c r="C51" s="49"/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/>
      <c r="V51"/>
      <c r="W51"/>
      <c r="X51"/>
      <c r="Y51"/>
    </row>
    <row r="52" customHeight="1" spans="1:25">
      <c r="A52" s="49"/>
      <c r="B52" s="49"/>
      <c r="C52" s="49"/>
      <c r="D52" s="49"/>
      <c r="E52" s="49"/>
      <c r="F52" s="49"/>
      <c r="G52" s="49"/>
      <c r="H52" s="49"/>
      <c r="I52" s="49"/>
      <c r="J52" s="49"/>
      <c r="K52" s="49"/>
      <c r="L52" s="49"/>
      <c r="M52" s="49"/>
      <c r="N52" s="49"/>
      <c r="O52" s="49"/>
      <c r="P52" s="49"/>
      <c r="Q52" s="49"/>
      <c r="R52" s="49"/>
      <c r="S52" s="49"/>
      <c r="T52" s="49"/>
      <c r="U52"/>
      <c r="V52"/>
      <c r="W52"/>
      <c r="X52"/>
      <c r="Y52"/>
    </row>
    <row r="53" customHeight="1" spans="1:25">
      <c r="A53" s="49"/>
      <c r="B53" s="49"/>
      <c r="C53" s="49"/>
      <c r="D53" s="49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/>
      <c r="V53"/>
      <c r="W53"/>
      <c r="X53"/>
      <c r="Y53"/>
    </row>
    <row r="54" customHeight="1" spans="1:25">
      <c r="A54" s="49"/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/>
      <c r="V54"/>
      <c r="W54"/>
      <c r="X54"/>
      <c r="Y54"/>
    </row>
    <row r="55" customHeight="1" spans="1:25">
      <c r="A55" s="49"/>
      <c r="B55" s="49"/>
      <c r="C55" s="49"/>
      <c r="D55" s="49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/>
      <c r="V55"/>
      <c r="W55"/>
      <c r="X55"/>
      <c r="Y55"/>
    </row>
    <row r="56" customHeight="1" spans="1:25">
      <c r="A56" s="49"/>
      <c r="B56" s="49"/>
      <c r="C56" s="49"/>
      <c r="D56" s="49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/>
      <c r="V56"/>
      <c r="W56"/>
      <c r="X56"/>
      <c r="Y56"/>
    </row>
    <row r="57" customHeight="1" spans="1:25">
      <c r="A57" s="49"/>
      <c r="B57" s="49"/>
      <c r="C57" s="49"/>
      <c r="D57" s="49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/>
      <c r="V57"/>
      <c r="W57"/>
      <c r="X57"/>
      <c r="Y57"/>
    </row>
    <row r="58" customHeight="1" spans="1:2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/>
      <c r="V58"/>
      <c r="W58"/>
      <c r="X58"/>
      <c r="Y58"/>
    </row>
    <row r="59" customHeight="1" spans="1:25">
      <c r="A59" s="49" t="s">
        <v>194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/>
      <c r="V59"/>
      <c r="W59"/>
      <c r="X59"/>
      <c r="Y59"/>
    </row>
    <row r="60" customHeight="1" spans="1:25">
      <c r="A60" s="49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49"/>
      <c r="O60" s="49"/>
      <c r="P60" s="49"/>
      <c r="Q60" s="49"/>
      <c r="R60" s="49"/>
      <c r="S60" s="49"/>
      <c r="T60" s="49"/>
      <c r="U60"/>
      <c r="V60"/>
      <c r="W60"/>
      <c r="X60"/>
      <c r="Y60"/>
    </row>
    <row r="61" customHeight="1" spans="1:25">
      <c r="A61" s="49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/>
      <c r="V61"/>
      <c r="W61"/>
      <c r="X61"/>
      <c r="Y61"/>
    </row>
    <row r="62" customHeight="1" spans="1:25">
      <c r="A62" s="49"/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/>
      <c r="V62"/>
      <c r="W62"/>
      <c r="X62"/>
      <c r="Y62"/>
    </row>
    <row r="63" customHeight="1" spans="1:25">
      <c r="A63" s="49"/>
      <c r="B63" s="49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/>
      <c r="V63"/>
      <c r="W63"/>
      <c r="X63"/>
      <c r="Y63"/>
    </row>
    <row r="64" customHeight="1" spans="1:25">
      <c r="A64" s="49"/>
      <c r="B64" s="49"/>
      <c r="C64" s="49"/>
      <c r="D64" s="49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/>
      <c r="V64"/>
      <c r="W64"/>
      <c r="X64"/>
      <c r="Y64"/>
    </row>
    <row r="65" customHeight="1" spans="1:25">
      <c r="A65" s="49"/>
      <c r="B65" s="49"/>
      <c r="C65" s="49"/>
      <c r="D65" s="49"/>
      <c r="E65" s="49"/>
      <c r="F65" s="49"/>
      <c r="G65" s="49"/>
      <c r="H65" s="49"/>
      <c r="I65" s="49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/>
      <c r="V65"/>
      <c r="W65"/>
      <c r="X65"/>
      <c r="Y65"/>
    </row>
    <row r="66" customHeight="1" spans="1:25">
      <c r="A66" s="49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/>
      <c r="V66"/>
      <c r="W66"/>
      <c r="X66"/>
      <c r="Y66"/>
    </row>
    <row r="67" customHeight="1" spans="1:25">
      <c r="A67" s="49"/>
      <c r="B67" s="49"/>
      <c r="C67" s="49"/>
      <c r="D67" s="49"/>
      <c r="E67" s="49"/>
      <c r="F67" s="49"/>
      <c r="G67" s="49"/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/>
      <c r="V67"/>
      <c r="W67"/>
      <c r="X67"/>
      <c r="Y67"/>
    </row>
    <row r="68" customHeight="1" spans="1: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/>
      <c r="V68"/>
      <c r="W68"/>
      <c r="X68"/>
      <c r="Y68"/>
    </row>
    <row r="69" customHeight="1" spans="1:25">
      <c r="A69" s="49"/>
      <c r="B69" s="49"/>
      <c r="C69" s="49"/>
      <c r="D69" s="49"/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/>
      <c r="V69"/>
      <c r="W69"/>
      <c r="X69"/>
      <c r="Y69"/>
    </row>
    <row r="70" customHeight="1" spans="1:23">
      <c r="A70" s="46"/>
      <c r="B70" s="47"/>
      <c r="C70" s="47"/>
      <c r="D70" s="48"/>
      <c r="E70" s="48"/>
      <c r="F70" s="48"/>
      <c r="G70" s="48"/>
      <c r="H70" s="48"/>
      <c r="I70" s="48"/>
      <c r="J70" s="48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</row>
    <row r="71" customHeight="1" spans="1:23">
      <c r="A71" s="78" t="s">
        <v>161</v>
      </c>
      <c r="B71" s="78"/>
      <c r="G71" s="54"/>
      <c r="N71" s="47"/>
      <c r="O71" s="47"/>
      <c r="P71" s="47"/>
      <c r="Q71" s="47"/>
      <c r="R71" s="47"/>
      <c r="S71" s="47"/>
      <c r="T71" s="47"/>
      <c r="U71" s="47"/>
      <c r="V71" s="47"/>
      <c r="W71" s="47"/>
    </row>
    <row r="72" customHeight="1" spans="1:12">
      <c r="A72" s="4" t="s">
        <v>139</v>
      </c>
      <c r="B72" s="15" t="s">
        <v>91</v>
      </c>
      <c r="C72" s="14" t="s">
        <v>162</v>
      </c>
      <c r="D72" s="14" t="s">
        <v>163</v>
      </c>
      <c r="E72" s="14" t="s">
        <v>164</v>
      </c>
      <c r="F72" s="14" t="s">
        <v>165</v>
      </c>
      <c r="G72" s="14" t="s">
        <v>166</v>
      </c>
      <c r="H72" s="15" t="s">
        <v>167</v>
      </c>
      <c r="I72" s="15" t="s">
        <v>168</v>
      </c>
      <c r="J72" s="15" t="s">
        <v>143</v>
      </c>
      <c r="K72" s="19" t="s">
        <v>152</v>
      </c>
      <c r="L72" s="20"/>
    </row>
    <row r="73" s="24" customFormat="1" customHeight="1" spans="1:17">
      <c r="A73" s="40" t="s">
        <v>153</v>
      </c>
      <c r="B73" s="79" t="s">
        <v>169</v>
      </c>
      <c r="C73" s="16" t="s">
        <v>170</v>
      </c>
      <c r="D73" s="16" t="s">
        <v>154</v>
      </c>
      <c r="E73" s="16"/>
      <c r="F73" s="16"/>
      <c r="G73" s="16"/>
      <c r="H73" s="18"/>
      <c r="I73" s="16"/>
      <c r="J73" s="16">
        <f>'期初表_11.3C用(未完成)'!O4</f>
        <v>9</v>
      </c>
      <c r="K73" s="21"/>
      <c r="L73" s="22"/>
      <c r="N73" s="1"/>
      <c r="O73" s="1"/>
      <c r="P73" s="1"/>
      <c r="Q73" s="1"/>
    </row>
    <row r="74" s="24" customFormat="1" customHeight="1" spans="1:12">
      <c r="A74" s="40" t="s">
        <v>153</v>
      </c>
      <c r="B74" s="79" t="s">
        <v>169</v>
      </c>
      <c r="C74" s="16" t="s">
        <v>171</v>
      </c>
      <c r="D74" s="16">
        <v>128</v>
      </c>
      <c r="E74" s="16" t="s">
        <v>172</v>
      </c>
      <c r="F74" s="16">
        <v>298</v>
      </c>
      <c r="G74" s="16" t="s">
        <v>173</v>
      </c>
      <c r="H74" s="18">
        <v>43105</v>
      </c>
      <c r="I74" s="81">
        <v>-5</v>
      </c>
      <c r="J74" s="16">
        <f>J73+I74</f>
        <v>4</v>
      </c>
      <c r="K74" s="21"/>
      <c r="L74" s="22"/>
    </row>
    <row r="75" customHeight="1" spans="3:3">
      <c r="C75" s="54"/>
    </row>
    <row r="76" customHeight="1" spans="1:25">
      <c r="A76" s="49" t="s">
        <v>195</v>
      </c>
      <c r="B76" s="49"/>
      <c r="C76" s="49"/>
      <c r="D76" s="49"/>
      <c r="E76" s="49"/>
      <c r="F76" s="49"/>
      <c r="G76" s="49"/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/>
      <c r="V76"/>
      <c r="W76"/>
      <c r="X76"/>
      <c r="Y76"/>
    </row>
    <row r="77" customHeight="1" spans="1:25">
      <c r="A77" s="49"/>
      <c r="B77" s="49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/>
      <c r="V77"/>
      <c r="W77"/>
      <c r="X77"/>
      <c r="Y77"/>
    </row>
    <row r="78" customHeight="1" spans="1:25">
      <c r="A78" s="49"/>
      <c r="B78" s="49"/>
      <c r="C78" s="49"/>
      <c r="D78" s="49"/>
      <c r="E78" s="49"/>
      <c r="F78" s="49"/>
      <c r="G78" s="49"/>
      <c r="H78" s="49"/>
      <c r="I78" s="49"/>
      <c r="J78" s="49"/>
      <c r="K78" s="49"/>
      <c r="L78" s="49"/>
      <c r="M78" s="49"/>
      <c r="N78" s="49"/>
      <c r="O78" s="49"/>
      <c r="P78" s="49"/>
      <c r="Q78" s="49"/>
      <c r="R78" s="49"/>
      <c r="S78" s="49"/>
      <c r="T78" s="49"/>
      <c r="U78"/>
      <c r="V78"/>
      <c r="W78"/>
      <c r="X78"/>
      <c r="Y78"/>
    </row>
    <row r="79" customHeight="1" spans="1:25">
      <c r="A79" s="49"/>
      <c r="B79" s="49"/>
      <c r="C79" s="49"/>
      <c r="D79" s="49"/>
      <c r="E79" s="49"/>
      <c r="F79" s="49"/>
      <c r="G79" s="49"/>
      <c r="H79" s="49"/>
      <c r="I79" s="49"/>
      <c r="J79" s="49"/>
      <c r="K79" s="49"/>
      <c r="L79" s="49"/>
      <c r="M79" s="49"/>
      <c r="N79" s="49"/>
      <c r="O79" s="49"/>
      <c r="P79" s="49"/>
      <c r="Q79" s="49"/>
      <c r="R79" s="49"/>
      <c r="S79" s="49"/>
      <c r="T79" s="49"/>
      <c r="U79"/>
      <c r="V79"/>
      <c r="W79"/>
      <c r="X79"/>
      <c r="Y79"/>
    </row>
    <row r="80" customHeight="1" spans="1:25">
      <c r="A80" s="49"/>
      <c r="B80" s="49"/>
      <c r="C80" s="49"/>
      <c r="D80" s="49"/>
      <c r="E80" s="49"/>
      <c r="F80" s="49"/>
      <c r="G80" s="49"/>
      <c r="H80" s="49"/>
      <c r="I80" s="49"/>
      <c r="J80" s="49"/>
      <c r="K80" s="49"/>
      <c r="L80" s="49"/>
      <c r="M80" s="49"/>
      <c r="N80" s="49"/>
      <c r="O80" s="49"/>
      <c r="P80" s="49"/>
      <c r="Q80" s="49"/>
      <c r="R80" s="49"/>
      <c r="S80" s="49"/>
      <c r="T80" s="49"/>
      <c r="U80"/>
      <c r="V80"/>
      <c r="W80"/>
      <c r="X80"/>
      <c r="Y80"/>
    </row>
    <row r="81" customHeight="1" spans="1:25">
      <c r="A81" s="49"/>
      <c r="B81" s="49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/>
      <c r="V81"/>
      <c r="W81"/>
      <c r="X81"/>
      <c r="Y81"/>
    </row>
    <row r="82" customHeight="1" spans="1:25">
      <c r="A82" s="49"/>
      <c r="B82" s="49"/>
      <c r="C82" s="49"/>
      <c r="D82" s="49"/>
      <c r="E82" s="49"/>
      <c r="F82" s="49"/>
      <c r="G82" s="49"/>
      <c r="H82" s="49"/>
      <c r="I82" s="49"/>
      <c r="J82" s="49"/>
      <c r="K82" s="49"/>
      <c r="L82" s="49"/>
      <c r="M82" s="49"/>
      <c r="N82" s="49"/>
      <c r="O82" s="49"/>
      <c r="P82" s="49"/>
      <c r="Q82" s="49"/>
      <c r="R82" s="49"/>
      <c r="S82" s="49"/>
      <c r="T82" s="49"/>
      <c r="U82"/>
      <c r="V82"/>
      <c r="W82"/>
      <c r="X82"/>
      <c r="Y82"/>
    </row>
    <row r="83" customHeight="1" spans="1:25">
      <c r="A83" s="49"/>
      <c r="B83" s="49"/>
      <c r="C83" s="49"/>
      <c r="D83" s="49"/>
      <c r="E83" s="49"/>
      <c r="F83" s="49"/>
      <c r="G83" s="49"/>
      <c r="H83" s="49"/>
      <c r="I83" s="49"/>
      <c r="J83" s="49"/>
      <c r="K83" s="49"/>
      <c r="L83" s="49"/>
      <c r="M83" s="49"/>
      <c r="N83" s="49"/>
      <c r="O83" s="49"/>
      <c r="P83" s="49"/>
      <c r="Q83" s="49"/>
      <c r="R83" s="49"/>
      <c r="S83" s="49"/>
      <c r="T83" s="49"/>
      <c r="U83"/>
      <c r="V83"/>
      <c r="W83"/>
      <c r="X83"/>
      <c r="Y83"/>
    </row>
    <row r="84" customHeight="1" spans="1:25">
      <c r="A84" s="49"/>
      <c r="B84" s="49"/>
      <c r="C84" s="49"/>
      <c r="D84" s="49"/>
      <c r="E84" s="49"/>
      <c r="F84" s="49"/>
      <c r="G84" s="49"/>
      <c r="H84" s="49"/>
      <c r="I84" s="49"/>
      <c r="J84" s="49"/>
      <c r="K84" s="49"/>
      <c r="L84" s="49"/>
      <c r="M84" s="49"/>
      <c r="N84" s="49"/>
      <c r="O84" s="49"/>
      <c r="P84" s="49"/>
      <c r="Q84" s="49"/>
      <c r="R84" s="49"/>
      <c r="S84" s="49"/>
      <c r="T84" s="49"/>
      <c r="U84"/>
      <c r="V84"/>
      <c r="W84"/>
      <c r="X84"/>
      <c r="Y84"/>
    </row>
    <row r="85" customHeight="1" spans="1:25">
      <c r="A85" s="49"/>
      <c r="B85" s="49"/>
      <c r="C85" s="49"/>
      <c r="D85" s="49"/>
      <c r="E85" s="49"/>
      <c r="F85" s="49"/>
      <c r="G85" s="49"/>
      <c r="H85" s="49"/>
      <c r="I85" s="49"/>
      <c r="J85" s="49"/>
      <c r="K85" s="49"/>
      <c r="L85" s="49"/>
      <c r="M85" s="49"/>
      <c r="N85" s="49"/>
      <c r="O85" s="49"/>
      <c r="P85" s="49"/>
      <c r="Q85" s="49"/>
      <c r="R85" s="49"/>
      <c r="S85" s="49"/>
      <c r="T85" s="49"/>
      <c r="U85"/>
      <c r="V85"/>
      <c r="W85"/>
      <c r="X85"/>
      <c r="Y85"/>
    </row>
    <row r="86" customHeight="1" spans="1:25">
      <c r="A86" s="49"/>
      <c r="B86" s="49"/>
      <c r="C86" s="49"/>
      <c r="D86" s="49"/>
      <c r="E86" s="49"/>
      <c r="F86" s="49"/>
      <c r="G86" s="49"/>
      <c r="H86" s="49"/>
      <c r="I86" s="49"/>
      <c r="J86" s="49"/>
      <c r="K86" s="49"/>
      <c r="L86" s="49"/>
      <c r="M86" s="49"/>
      <c r="N86" s="49"/>
      <c r="O86" s="49"/>
      <c r="P86" s="49"/>
      <c r="Q86" s="49"/>
      <c r="R86" s="49"/>
      <c r="S86" s="49"/>
      <c r="T86" s="49"/>
      <c r="U86"/>
      <c r="V86"/>
      <c r="W86"/>
      <c r="X86"/>
      <c r="Y86"/>
    </row>
    <row r="87" customHeight="1" spans="3:3">
      <c r="C87" s="54"/>
    </row>
    <row r="88" customHeight="1" spans="3:3">
      <c r="C88" s="54"/>
    </row>
    <row r="89" customHeight="1" spans="3:3">
      <c r="C89" s="54"/>
    </row>
    <row r="90" customHeight="1" spans="3:3">
      <c r="C90" s="54"/>
    </row>
    <row r="91" customHeight="1" spans="3:3">
      <c r="C91" s="54"/>
    </row>
    <row r="92" customHeight="1" spans="3:3">
      <c r="C92" s="54"/>
    </row>
    <row r="93" customHeight="1" spans="3:3">
      <c r="C93" s="54"/>
    </row>
    <row r="94" customHeight="1" spans="3:3">
      <c r="C94" s="54"/>
    </row>
    <row r="95" customHeight="1" spans="1:23">
      <c r="A95" s="78" t="s">
        <v>175</v>
      </c>
      <c r="B95" s="78"/>
      <c r="C95" s="78"/>
      <c r="D95" s="78"/>
      <c r="N95" s="47"/>
      <c r="O95" s="47"/>
      <c r="P95" s="47"/>
      <c r="Q95" s="47"/>
      <c r="R95" s="47"/>
      <c r="S95" s="47"/>
      <c r="T95" s="47"/>
      <c r="U95" s="47"/>
      <c r="V95" s="47"/>
      <c r="W95" s="47"/>
    </row>
    <row r="96" customHeight="1" spans="1:14">
      <c r="A96" s="4" t="s">
        <v>139</v>
      </c>
      <c r="B96" s="15" t="s">
        <v>91</v>
      </c>
      <c r="C96" s="14" t="s">
        <v>162</v>
      </c>
      <c r="D96" s="14" t="s">
        <v>163</v>
      </c>
      <c r="E96" s="14" t="s">
        <v>164</v>
      </c>
      <c r="F96" s="14" t="s">
        <v>165</v>
      </c>
      <c r="G96" s="15" t="s">
        <v>167</v>
      </c>
      <c r="H96" s="15" t="s">
        <v>168</v>
      </c>
      <c r="I96" s="15" t="s">
        <v>143</v>
      </c>
      <c r="J96" s="19" t="s">
        <v>152</v>
      </c>
      <c r="K96" s="20"/>
      <c r="N96" s="54"/>
    </row>
    <row r="97" s="24" customFormat="1" customHeight="1" spans="1:14">
      <c r="A97" s="40" t="s">
        <v>153</v>
      </c>
      <c r="B97" s="79" t="s">
        <v>176</v>
      </c>
      <c r="C97" s="80" t="s">
        <v>170</v>
      </c>
      <c r="D97" s="41" t="s">
        <v>154</v>
      </c>
      <c r="E97" s="41" t="s">
        <v>172</v>
      </c>
      <c r="F97" s="41">
        <v>301</v>
      </c>
      <c r="G97" s="17">
        <f>'期初表_11.3C用(未完成)'!K5</f>
        <v>42744</v>
      </c>
      <c r="H97" s="44">
        <f>'期初表_11.3C用(未完成)'!L5</f>
        <v>20</v>
      </c>
      <c r="I97" s="16">
        <f>'期初表_11.3C用(未完成)'!O5</f>
        <v>20</v>
      </c>
      <c r="J97" s="21"/>
      <c r="K97" s="22"/>
      <c r="M97" s="1"/>
      <c r="N97" s="54"/>
    </row>
    <row r="98" customHeight="1" spans="3:3">
      <c r="C98" s="54"/>
    </row>
    <row r="99" customHeight="1" spans="1:23">
      <c r="A99" s="78" t="s">
        <v>177</v>
      </c>
      <c r="B99" s="78"/>
      <c r="C99" s="78"/>
      <c r="D99" s="78"/>
      <c r="N99" s="47"/>
      <c r="O99" s="47"/>
      <c r="P99" s="47"/>
      <c r="Q99" s="47"/>
      <c r="R99" s="47"/>
      <c r="S99" s="47"/>
      <c r="T99" s="47"/>
      <c r="U99" s="47"/>
      <c r="V99" s="47"/>
      <c r="W99" s="47"/>
    </row>
    <row r="100" customHeight="1" spans="1:14">
      <c r="A100" s="4" t="s">
        <v>139</v>
      </c>
      <c r="B100" s="15" t="s">
        <v>91</v>
      </c>
      <c r="C100" s="14" t="s">
        <v>162</v>
      </c>
      <c r="D100" s="14" t="s">
        <v>163</v>
      </c>
      <c r="E100" s="14" t="s">
        <v>164</v>
      </c>
      <c r="F100" s="14" t="s">
        <v>165</v>
      </c>
      <c r="G100" s="15" t="s">
        <v>167</v>
      </c>
      <c r="H100" s="15" t="s">
        <v>168</v>
      </c>
      <c r="I100" s="15" t="s">
        <v>143</v>
      </c>
      <c r="J100" s="19" t="s">
        <v>152</v>
      </c>
      <c r="K100" s="20"/>
      <c r="N100" s="54" t="s">
        <v>178</v>
      </c>
    </row>
    <row r="101" s="24" customFormat="1" customHeight="1" spans="1:14">
      <c r="A101" s="40" t="s">
        <v>153</v>
      </c>
      <c r="B101" s="79" t="s">
        <v>179</v>
      </c>
      <c r="C101" s="80" t="s">
        <v>170</v>
      </c>
      <c r="D101" s="41">
        <v>2917</v>
      </c>
      <c r="E101" s="41" t="s">
        <v>172</v>
      </c>
      <c r="F101" s="41">
        <v>301</v>
      </c>
      <c r="G101" s="17">
        <v>43256</v>
      </c>
      <c r="H101" s="44">
        <v>50</v>
      </c>
      <c r="I101" s="16">
        <v>50</v>
      </c>
      <c r="J101" s="21"/>
      <c r="K101" s="22"/>
      <c r="M101" s="1"/>
      <c r="N101" s="54" t="s">
        <v>180</v>
      </c>
    </row>
    <row r="102" s="24" customFormat="1" customHeight="1" spans="1:13">
      <c r="A102" s="40" t="s">
        <v>153</v>
      </c>
      <c r="B102" s="79" t="s">
        <v>181</v>
      </c>
      <c r="C102" s="80" t="s">
        <v>171</v>
      </c>
      <c r="D102" s="41">
        <v>11</v>
      </c>
      <c r="E102" s="41" t="s">
        <v>172</v>
      </c>
      <c r="F102" s="41">
        <v>132</v>
      </c>
      <c r="G102" s="17">
        <v>43260</v>
      </c>
      <c r="H102" s="81">
        <v>-10</v>
      </c>
      <c r="I102" s="16">
        <f>I101+H102</f>
        <v>40</v>
      </c>
      <c r="J102" s="21" t="s">
        <v>182</v>
      </c>
      <c r="K102" s="22"/>
      <c r="L102" s="1"/>
      <c r="M102" s="1"/>
    </row>
    <row r="103" s="24" customFormat="1" customHeight="1" spans="1:13">
      <c r="A103" s="40" t="s">
        <v>153</v>
      </c>
      <c r="B103" s="79" t="s">
        <v>181</v>
      </c>
      <c r="C103" s="80" t="s">
        <v>171</v>
      </c>
      <c r="D103" s="41">
        <v>11</v>
      </c>
      <c r="E103" s="41" t="s">
        <v>172</v>
      </c>
      <c r="F103" s="41">
        <v>132</v>
      </c>
      <c r="G103" s="17">
        <v>43260</v>
      </c>
      <c r="H103" s="44">
        <v>10</v>
      </c>
      <c r="I103" s="16">
        <f>I102+H103</f>
        <v>50</v>
      </c>
      <c r="J103" s="21" t="s">
        <v>182</v>
      </c>
      <c r="K103" s="22"/>
      <c r="L103" s="1"/>
      <c r="M103" s="1"/>
    </row>
    <row r="104" customHeight="1" spans="3:14">
      <c r="C104" s="54"/>
      <c r="N104" s="54" t="s">
        <v>183</v>
      </c>
    </row>
    <row r="105" customHeight="1" spans="1:14">
      <c r="A105" s="78" t="s">
        <v>184</v>
      </c>
      <c r="C105" s="54"/>
      <c r="L105" s="54"/>
      <c r="N105" s="54" t="s">
        <v>185</v>
      </c>
    </row>
    <row r="106" customHeight="1" spans="1:11">
      <c r="A106" s="4" t="s">
        <v>139</v>
      </c>
      <c r="B106" s="15" t="s">
        <v>91</v>
      </c>
      <c r="C106" s="14" t="s">
        <v>162</v>
      </c>
      <c r="D106" s="14" t="s">
        <v>163</v>
      </c>
      <c r="E106" s="14" t="s">
        <v>164</v>
      </c>
      <c r="F106" s="14" t="s">
        <v>165</v>
      </c>
      <c r="G106" s="15" t="s">
        <v>167</v>
      </c>
      <c r="H106" s="15" t="s">
        <v>168</v>
      </c>
      <c r="I106" s="15" t="s">
        <v>143</v>
      </c>
      <c r="J106" s="19" t="s">
        <v>152</v>
      </c>
      <c r="K106" s="20"/>
    </row>
    <row r="107" customHeight="1" spans="1:14">
      <c r="A107" s="40" t="s">
        <v>153</v>
      </c>
      <c r="B107" s="79" t="s">
        <v>186</v>
      </c>
      <c r="C107" s="80" t="s">
        <v>170</v>
      </c>
      <c r="D107" s="41">
        <v>2917</v>
      </c>
      <c r="E107" s="41" t="s">
        <v>172</v>
      </c>
      <c r="F107" s="41">
        <v>301</v>
      </c>
      <c r="G107" s="17">
        <v>43256</v>
      </c>
      <c r="H107" s="44">
        <v>50</v>
      </c>
      <c r="I107" s="16" t="s">
        <v>187</v>
      </c>
      <c r="J107" s="21"/>
      <c r="K107" s="22"/>
      <c r="N107" s="54" t="s">
        <v>188</v>
      </c>
    </row>
    <row r="108" customHeight="1" spans="7:10">
      <c r="G108" s="54" t="s">
        <v>189</v>
      </c>
      <c r="J108" s="54"/>
    </row>
    <row r="109" customHeight="1" spans="3:3">
      <c r="C109" s="54"/>
    </row>
    <row r="110" customHeight="1" spans="1:23">
      <c r="A110" s="46"/>
      <c r="B110" s="47"/>
      <c r="C110" s="47"/>
      <c r="D110" s="48"/>
      <c r="E110" s="48"/>
      <c r="F110" s="48"/>
      <c r="G110" s="48"/>
      <c r="H110" s="48"/>
      <c r="I110" s="48"/>
      <c r="J110" s="48"/>
      <c r="K110" s="47"/>
      <c r="L110" s="47"/>
      <c r="M110" s="47"/>
      <c r="O110" s="47"/>
      <c r="P110" s="47"/>
      <c r="Q110" s="47"/>
      <c r="R110" s="47"/>
      <c r="S110" s="47"/>
      <c r="T110" s="47"/>
      <c r="U110" s="47"/>
      <c r="V110" s="47"/>
      <c r="W110" s="47"/>
    </row>
    <row r="111" customHeight="1" spans="1:13">
      <c r="A111" s="49" t="s">
        <v>190</v>
      </c>
      <c r="B111" s="49"/>
      <c r="C111" s="49"/>
      <c r="D111" s="49"/>
      <c r="E111" s="49"/>
      <c r="F111" s="49"/>
      <c r="G111" s="49"/>
      <c r="H111" s="49"/>
      <c r="I111" s="49"/>
      <c r="J111" s="49"/>
      <c r="K111" s="49"/>
      <c r="L111" s="49"/>
      <c r="M111" s="49"/>
    </row>
    <row r="112" customHeight="1" spans="1:13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</row>
    <row r="113" customHeight="1" spans="1:13">
      <c r="A113" s="49"/>
      <c r="B113" s="49"/>
      <c r="C113" s="49"/>
      <c r="D113" s="49"/>
      <c r="E113" s="49"/>
      <c r="F113" s="49"/>
      <c r="G113" s="49"/>
      <c r="H113" s="49"/>
      <c r="I113" s="49"/>
      <c r="J113" s="49"/>
      <c r="K113" s="49"/>
      <c r="L113" s="49"/>
      <c r="M113" s="49"/>
    </row>
    <row r="114" customHeight="1" spans="1:13">
      <c r="A114" s="49"/>
      <c r="B114" s="49"/>
      <c r="C114" s="49"/>
      <c r="D114" s="49"/>
      <c r="E114" s="49"/>
      <c r="F114" s="49"/>
      <c r="G114" s="49"/>
      <c r="H114" s="49"/>
      <c r="I114" s="49"/>
      <c r="J114" s="49"/>
      <c r="K114" s="49"/>
      <c r="L114" s="49"/>
      <c r="M114" s="49"/>
    </row>
    <row r="115" customHeight="1" spans="1:13">
      <c r="A115" s="49"/>
      <c r="B115" s="49"/>
      <c r="C115" s="49"/>
      <c r="D115" s="49"/>
      <c r="E115" s="49"/>
      <c r="F115" s="49"/>
      <c r="G115" s="49"/>
      <c r="H115" s="49"/>
      <c r="I115" s="49"/>
      <c r="J115" s="49"/>
      <c r="K115" s="49"/>
      <c r="L115" s="49"/>
      <c r="M115" s="49"/>
    </row>
    <row r="116" customHeight="1" spans="1:13">
      <c r="A116" s="49"/>
      <c r="B116" s="49"/>
      <c r="C116" s="49"/>
      <c r="D116" s="49"/>
      <c r="E116" s="49"/>
      <c r="F116" s="49"/>
      <c r="G116" s="49"/>
      <c r="H116" s="49"/>
      <c r="I116" s="49"/>
      <c r="J116" s="49"/>
      <c r="K116" s="49"/>
      <c r="L116" s="49"/>
      <c r="M116" s="49"/>
    </row>
    <row r="117" customHeight="1" spans="1:13">
      <c r="A117" s="49"/>
      <c r="B117" s="49"/>
      <c r="C117" s="49"/>
      <c r="D117" s="49"/>
      <c r="E117" s="49"/>
      <c r="F117" s="49"/>
      <c r="G117" s="49"/>
      <c r="H117" s="49"/>
      <c r="I117" s="49"/>
      <c r="J117" s="49"/>
      <c r="K117" s="49"/>
      <c r="L117" s="49"/>
      <c r="M117" s="49"/>
    </row>
    <row r="118" customHeight="1" spans="1:13">
      <c r="A118" s="49"/>
      <c r="B118" s="49"/>
      <c r="C118" s="49"/>
      <c r="D118" s="49"/>
      <c r="E118" s="49"/>
      <c r="F118" s="49"/>
      <c r="G118" s="49"/>
      <c r="H118" s="49"/>
      <c r="I118" s="49"/>
      <c r="J118" s="49"/>
      <c r="K118" s="49"/>
      <c r="L118" s="49"/>
      <c r="M118" s="49"/>
    </row>
    <row r="119" customHeight="1" spans="1:13">
      <c r="A119" s="49"/>
      <c r="B119" s="49"/>
      <c r="C119" s="49"/>
      <c r="D119" s="49"/>
      <c r="E119" s="49"/>
      <c r="F119" s="49"/>
      <c r="G119" s="49"/>
      <c r="H119" s="49"/>
      <c r="I119" s="49"/>
      <c r="J119" s="49"/>
      <c r="K119" s="49"/>
      <c r="L119" s="49"/>
      <c r="M119" s="49"/>
    </row>
    <row r="120" customHeight="1" spans="1:13">
      <c r="A120" s="49"/>
      <c r="B120" s="49"/>
      <c r="C120" s="49"/>
      <c r="D120" s="49"/>
      <c r="E120" s="49"/>
      <c r="F120" s="49"/>
      <c r="G120" s="49"/>
      <c r="H120" s="49"/>
      <c r="I120" s="49"/>
      <c r="J120" s="49"/>
      <c r="K120" s="49"/>
      <c r="L120" s="49"/>
      <c r="M120" s="49"/>
    </row>
    <row r="121" customHeight="1" spans="1:13">
      <c r="A121" s="49"/>
      <c r="B121" s="49"/>
      <c r="C121" s="49"/>
      <c r="D121" s="49"/>
      <c r="E121" s="49"/>
      <c r="F121" s="49"/>
      <c r="G121" s="49"/>
      <c r="H121" s="49"/>
      <c r="I121" s="49"/>
      <c r="J121" s="49"/>
      <c r="K121" s="49"/>
      <c r="L121" s="49"/>
      <c r="M121" s="49"/>
    </row>
    <row r="122" customHeight="1" spans="1:13">
      <c r="A122" s="49"/>
      <c r="B122" s="49"/>
      <c r="C122" s="49"/>
      <c r="D122" s="49"/>
      <c r="E122" s="49"/>
      <c r="F122" s="49"/>
      <c r="G122" s="49"/>
      <c r="H122" s="49"/>
      <c r="I122" s="49"/>
      <c r="J122" s="49"/>
      <c r="K122" s="49"/>
      <c r="L122" s="49"/>
      <c r="M122" s="49"/>
    </row>
  </sheetData>
  <mergeCells count="10">
    <mergeCell ref="M2:N2"/>
    <mergeCell ref="A6:B6"/>
    <mergeCell ref="A8:B8"/>
    <mergeCell ref="A10:E10"/>
    <mergeCell ref="A111:M122"/>
    <mergeCell ref="A1:I2"/>
    <mergeCell ref="A18:T31"/>
    <mergeCell ref="A32:T58"/>
    <mergeCell ref="A59:T69"/>
    <mergeCell ref="A76:T86"/>
  </mergeCells>
  <pageMargins left="0.25" right="0.25" top="0.34" bottom="0.37" header="0.3" footer="0.3"/>
  <pageSetup paperSize="9" scale="50" fitToHeight="0" orientation="portrait" horizontalDpi="1200" verticalDpi="12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70C0"/>
    <pageSetUpPr fitToPage="1"/>
  </sheetPr>
  <dimension ref="A2:S5"/>
  <sheetViews>
    <sheetView showGridLines="0" zoomScale="80" zoomScaleNormal="80" workbookViewId="0">
      <selection activeCell="O7" sqref="O7"/>
    </sheetView>
  </sheetViews>
  <sheetFormatPr defaultColWidth="8.73333333333333" defaultRowHeight="18" customHeight="1" outlineLevelRow="4"/>
  <cols>
    <col min="1" max="2" width="6.6" style="1" customWidth="1"/>
    <col min="3" max="26" width="12.6" style="1" customWidth="1"/>
    <col min="27" max="28" width="10.6" style="1" customWidth="1"/>
    <col min="29" max="16384" width="8.73333333333333" style="1"/>
  </cols>
  <sheetData>
    <row r="2" ht="24" customHeight="1" spans="1:4">
      <c r="A2" s="2" t="s">
        <v>196</v>
      </c>
      <c r="B2" s="3"/>
      <c r="C2" s="3"/>
      <c r="D2" s="3"/>
    </row>
    <row r="3" customHeight="1" spans="1:19">
      <c r="A3" s="4" t="s">
        <v>197</v>
      </c>
      <c r="B3" s="4"/>
      <c r="C3" s="5" t="s">
        <v>198</v>
      </c>
      <c r="D3" s="6"/>
      <c r="E3" s="5" t="s">
        <v>199</v>
      </c>
      <c r="F3" s="6"/>
      <c r="G3" s="7" t="s">
        <v>141</v>
      </c>
      <c r="H3" s="8"/>
      <c r="I3" s="14" t="s">
        <v>164</v>
      </c>
      <c r="J3" s="14" t="s">
        <v>165</v>
      </c>
      <c r="K3" s="15" t="s">
        <v>200</v>
      </c>
      <c r="L3" s="15" t="s">
        <v>168</v>
      </c>
      <c r="M3" s="7" t="s">
        <v>142</v>
      </c>
      <c r="N3" s="8"/>
      <c r="O3" s="15" t="s">
        <v>143</v>
      </c>
      <c r="P3" s="15" t="s">
        <v>144</v>
      </c>
      <c r="Q3" s="15" t="s">
        <v>145</v>
      </c>
      <c r="R3" s="19" t="s">
        <v>152</v>
      </c>
      <c r="S3" s="20"/>
    </row>
    <row r="4" customHeight="1" spans="1:19">
      <c r="A4" s="9" t="s">
        <v>154</v>
      </c>
      <c r="B4" s="9"/>
      <c r="C4" s="10" t="s">
        <v>201</v>
      </c>
      <c r="D4" s="11"/>
      <c r="E4" s="10" t="s">
        <v>201</v>
      </c>
      <c r="F4" s="11"/>
      <c r="G4" s="12" t="s">
        <v>155</v>
      </c>
      <c r="H4" s="13"/>
      <c r="I4" s="16" t="s">
        <v>202</v>
      </c>
      <c r="J4" s="16">
        <v>27362</v>
      </c>
      <c r="K4" s="17">
        <v>42741</v>
      </c>
      <c r="L4" s="16">
        <v>100</v>
      </c>
      <c r="M4" s="12" t="s">
        <v>156</v>
      </c>
      <c r="N4" s="13"/>
      <c r="O4" s="16">
        <v>9</v>
      </c>
      <c r="P4" s="18">
        <v>42741</v>
      </c>
      <c r="Q4" s="18">
        <f>P4+365-1</f>
        <v>43105</v>
      </c>
      <c r="R4" s="21"/>
      <c r="S4" s="22"/>
    </row>
    <row r="5" customHeight="1" spans="1:19">
      <c r="A5" s="9" t="s">
        <v>158</v>
      </c>
      <c r="B5" s="9"/>
      <c r="C5" s="10" t="s">
        <v>201</v>
      </c>
      <c r="D5" s="11"/>
      <c r="E5" s="10" t="s">
        <v>201</v>
      </c>
      <c r="F5" s="11"/>
      <c r="G5" s="12" t="s">
        <v>155</v>
      </c>
      <c r="H5" s="13"/>
      <c r="I5" s="16" t="s">
        <v>202</v>
      </c>
      <c r="J5" s="16">
        <v>27363</v>
      </c>
      <c r="K5" s="17">
        <v>42744</v>
      </c>
      <c r="L5" s="16">
        <v>20</v>
      </c>
      <c r="M5" s="12" t="s">
        <v>156</v>
      </c>
      <c r="N5" s="13"/>
      <c r="O5" s="16">
        <v>20</v>
      </c>
      <c r="P5" s="18">
        <v>42744</v>
      </c>
      <c r="Q5" s="18">
        <f>P5+365-1</f>
        <v>43108</v>
      </c>
      <c r="R5" s="21"/>
      <c r="S5" s="22"/>
    </row>
  </sheetData>
  <mergeCells count="3">
    <mergeCell ref="A3:B3"/>
    <mergeCell ref="A4:B4"/>
    <mergeCell ref="A5:B5"/>
  </mergeCells>
  <pageMargins left="0.25" right="0.25" top="0.34" bottom="0.37" header="0.3" footer="0.3"/>
  <pageSetup paperSize="9" scale="50" fitToHeight="0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新增功能-业务配置-计价方式</vt:lpstr>
      <vt:lpstr>列表页</vt:lpstr>
      <vt:lpstr>内容页-常规</vt:lpstr>
      <vt:lpstr>内容页-项目</vt:lpstr>
      <vt:lpstr>内容页-审批</vt:lpstr>
      <vt:lpstr>内容页-附件</vt:lpstr>
      <vt:lpstr>表11.3-C（未完成）-V2版</vt:lpstr>
      <vt:lpstr>表11.3-C（未完成）</vt:lpstr>
      <vt:lpstr>期初表_11.3C用(未完成)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ZHANG</dc:creator>
  <cp:lastModifiedBy>于远航</cp:lastModifiedBy>
  <dcterms:created xsi:type="dcterms:W3CDTF">2015-06-05T18:19:00Z</dcterms:created>
  <dcterms:modified xsi:type="dcterms:W3CDTF">2020-01-13T08:20:13Z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