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 hidePivotFieldList="1"/>
  <xr:revisionPtr revIDLastSave="0" documentId="13_ncr:1_{8ABDA10B-5593-488B-98D9-4FD1277AC522}" xr6:coauthVersionLast="47" xr6:coauthVersionMax="47" xr10:uidLastSave="{00000000-0000-0000-0000-000000000000}"/>
  <bookViews>
    <workbookView xWindow="-120" yWindow="-120" windowWidth="29040" windowHeight="15840" tabRatio="831" firstSheet="1" activeTab="1" xr2:uid="{00000000-000D-0000-FFFF-FFFF00000000}"/>
  </bookViews>
  <sheets>
    <sheet name="新增功能-业务配置-计价方式" sheetId="96" state="hidden" r:id="rId1"/>
    <sheet name="列表页" sheetId="107" r:id="rId2"/>
    <sheet name="常规" sheetId="108" r:id="rId3"/>
    <sheet name="表11.3-C（未完成）-V2版" sheetId="99" state="hidden" r:id="rId4"/>
    <sheet name="表11.3-C（未完成）" sheetId="90" state="hidden" r:id="rId5"/>
    <sheet name="期初表_11.3C用(未完成)" sheetId="93" state="hidden" r:id="rId6"/>
  </sheets>
  <calcPr calcId="191029"/>
  <fileRecoveryPr autoRecover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07" l="1"/>
  <c r="A1" i="107"/>
  <c r="A2" i="108" l="1"/>
  <c r="A1" i="108"/>
  <c r="I65" i="99" l="1"/>
  <c r="H15" i="99" s="1"/>
  <c r="I60" i="99"/>
  <c r="H14" i="99" s="1"/>
  <c r="P14" i="99" s="1"/>
  <c r="H60" i="99"/>
  <c r="G60" i="99"/>
  <c r="J36" i="99"/>
  <c r="J37" i="99" s="1"/>
  <c r="H13" i="99" s="1"/>
  <c r="P13" i="99" s="1"/>
  <c r="J15" i="99"/>
  <c r="R1" i="99"/>
  <c r="A1" i="99"/>
  <c r="H16" i="99" l="1"/>
  <c r="P16" i="99" s="1"/>
  <c r="P15" i="99"/>
  <c r="I66" i="99"/>
  <c r="J73" i="90"/>
  <c r="J74" i="90" s="1"/>
  <c r="L8" i="96" l="1"/>
  <c r="L9" i="96"/>
  <c r="L7" i="96"/>
  <c r="Q5" i="93" l="1"/>
  <c r="I14" i="99" s="1"/>
  <c r="J14" i="99" s="1"/>
  <c r="Q4" i="93"/>
  <c r="I13" i="99" s="1"/>
  <c r="J13" i="99" s="1"/>
  <c r="G97" i="90"/>
  <c r="I97" i="90"/>
  <c r="H14" i="90" s="1"/>
  <c r="P14" i="90" s="1"/>
  <c r="H97" i="90"/>
  <c r="I14" i="90"/>
  <c r="J14" i="90" s="1"/>
  <c r="I102" i="90"/>
  <c r="H15" i="90" s="1"/>
  <c r="P15" i="90" s="1"/>
  <c r="I13" i="90"/>
  <c r="J13" i="90" s="1"/>
  <c r="H13" i="90"/>
  <c r="P13" i="90" s="1"/>
  <c r="J15" i="90"/>
  <c r="R1" i="90"/>
  <c r="A1" i="90"/>
  <c r="H16" i="90" l="1"/>
  <c r="P16" i="90" s="1"/>
  <c r="I103" i="90"/>
</calcChain>
</file>

<file path=xl/sharedStrings.xml><?xml version="1.0" encoding="utf-8"?>
<sst xmlns="http://schemas.openxmlformats.org/spreadsheetml/2006/main" count="391" uniqueCount="159">
  <si>
    <t>创建人</t>
    <phoneticPr fontId="1" type="noConversion"/>
  </si>
  <si>
    <t>创建时间</t>
    <phoneticPr fontId="1" type="noConversion"/>
  </si>
  <si>
    <t>搜索</t>
    <phoneticPr fontId="1" type="noConversion"/>
  </si>
  <si>
    <t>□</t>
    <phoneticPr fontId="1" type="noConversion"/>
  </si>
  <si>
    <t>返回</t>
    <phoneticPr fontId="1" type="noConversion"/>
  </si>
  <si>
    <t>行号</t>
    <phoneticPr fontId="1" type="noConversion"/>
  </si>
  <si>
    <r>
      <rPr>
        <u/>
        <sz val="10"/>
        <color theme="1"/>
        <rFont val="微软雅黑"/>
        <family val="2"/>
        <charset val="134"/>
      </rPr>
      <t>显示</t>
    </r>
    <r>
      <rPr>
        <sz val="10"/>
        <color theme="1"/>
        <rFont val="微软雅黑"/>
        <family val="2"/>
        <charset val="134"/>
      </rPr>
      <t>：</t>
    </r>
    <phoneticPr fontId="1" type="noConversion"/>
  </si>
  <si>
    <t>更改信息</t>
    <phoneticPr fontId="1" type="noConversion"/>
  </si>
  <si>
    <t>创建人：</t>
    <phoneticPr fontId="1" type="noConversion"/>
  </si>
  <si>
    <t>创建时间：</t>
    <phoneticPr fontId="1" type="noConversion"/>
  </si>
  <si>
    <t>更改人：</t>
    <phoneticPr fontId="1" type="noConversion"/>
  </si>
  <si>
    <t>更改时间：</t>
    <phoneticPr fontId="1" type="noConversion"/>
  </si>
  <si>
    <t>***</t>
    <phoneticPr fontId="1" type="noConversion"/>
  </si>
  <si>
    <t>yyyy-mm-dd hh:mm</t>
    <phoneticPr fontId="1" type="noConversion"/>
  </si>
  <si>
    <t>状态</t>
    <phoneticPr fontId="1" type="noConversion"/>
  </si>
  <si>
    <t>取消</t>
    <phoneticPr fontId="1" type="noConversion"/>
  </si>
  <si>
    <t>常规</t>
    <phoneticPr fontId="1" type="noConversion"/>
  </si>
  <si>
    <t>保存</t>
    <phoneticPr fontId="1" type="noConversion"/>
  </si>
  <si>
    <t>注释</t>
    <phoneticPr fontId="1" type="noConversion"/>
  </si>
  <si>
    <t>附件</t>
    <phoneticPr fontId="1" type="noConversion"/>
  </si>
  <si>
    <t>删除</t>
    <phoneticPr fontId="1" type="noConversion"/>
  </si>
  <si>
    <t>选择</t>
    <phoneticPr fontId="1" type="noConversion"/>
  </si>
  <si>
    <t>表类型</t>
    <phoneticPr fontId="1" type="noConversion"/>
  </si>
  <si>
    <t>位置</t>
    <phoneticPr fontId="1" type="noConversion"/>
  </si>
  <si>
    <t>基本信息</t>
    <phoneticPr fontId="1" type="noConversion"/>
  </si>
  <si>
    <t>提交</t>
    <phoneticPr fontId="1" type="noConversion"/>
  </si>
  <si>
    <t>客户</t>
    <phoneticPr fontId="1" type="noConversion"/>
  </si>
  <si>
    <t>收货方</t>
    <phoneticPr fontId="1" type="noConversion"/>
  </si>
  <si>
    <t>客户结算单/内容页/行项目</t>
    <phoneticPr fontId="1" type="noConversion"/>
  </si>
  <si>
    <t>物料项目</t>
    <phoneticPr fontId="1" type="noConversion"/>
  </si>
  <si>
    <t>交货日期</t>
    <phoneticPr fontId="1" type="noConversion"/>
  </si>
  <si>
    <t>交货数量</t>
    <phoneticPr fontId="1" type="noConversion"/>
  </si>
  <si>
    <t>原始单据类型</t>
    <phoneticPr fontId="1" type="noConversion"/>
  </si>
  <si>
    <t>原始单据编号</t>
    <phoneticPr fontId="1" type="noConversion"/>
  </si>
  <si>
    <t>未税单价</t>
  </si>
  <si>
    <t>税率</t>
  </si>
  <si>
    <t>含税单价</t>
  </si>
  <si>
    <t>折扣原因</t>
    <phoneticPr fontId="1" type="noConversion"/>
  </si>
  <si>
    <t>行备注</t>
    <phoneticPr fontId="1" type="noConversion"/>
  </si>
  <si>
    <t>销售订单</t>
    <phoneticPr fontId="1" type="noConversion"/>
  </si>
  <si>
    <t>运单</t>
    <phoneticPr fontId="1" type="noConversion"/>
  </si>
  <si>
    <t>促销</t>
    <phoneticPr fontId="1" type="noConversion"/>
  </si>
  <si>
    <t>客户退货通知</t>
    <phoneticPr fontId="1" type="noConversion"/>
  </si>
  <si>
    <t>合同号</t>
    <phoneticPr fontId="1" type="noConversion"/>
  </si>
  <si>
    <t>交货产品</t>
  </si>
  <si>
    <t>M000038-易通箱/TransFold ET3/1150L</t>
  </si>
  <si>
    <t>原始单据类型</t>
  </si>
  <si>
    <t>原始单据编号</t>
  </si>
  <si>
    <t>相关单据类型</t>
  </si>
  <si>
    <t>相关单据编号</t>
  </si>
  <si>
    <t>行折扣</t>
  </si>
  <si>
    <t>行总计</t>
  </si>
  <si>
    <t>销售订单</t>
  </si>
  <si>
    <t>这个颜色表示该单元格可编辑</t>
    <phoneticPr fontId="1" type="noConversion"/>
  </si>
  <si>
    <t>详细信息：行 1</t>
    <phoneticPr fontId="1" type="noConversion"/>
  </si>
  <si>
    <t>关键日期</t>
    <phoneticPr fontId="1" type="noConversion"/>
  </si>
  <si>
    <t>M000002-易通箱年租金</t>
  </si>
  <si>
    <t>M000002-易通箱年租金</t>
    <phoneticPr fontId="1" type="noConversion"/>
  </si>
  <si>
    <t>租期自</t>
    <phoneticPr fontId="1" type="noConversion"/>
  </si>
  <si>
    <t>租期至</t>
    <phoneticPr fontId="1" type="noConversion"/>
  </si>
  <si>
    <t>期租未清数量</t>
  </si>
  <si>
    <t>期租未清数量</t>
    <phoneticPr fontId="1" type="noConversion"/>
  </si>
  <si>
    <t>1-1</t>
    <phoneticPr fontId="1" type="noConversion"/>
  </si>
  <si>
    <t>详细信息：行 2</t>
    <phoneticPr fontId="1" type="noConversion"/>
  </si>
  <si>
    <t>2-1</t>
    <phoneticPr fontId="1" type="noConversion"/>
  </si>
  <si>
    <t>期初数据是：库存转移单，和库存转移编号</t>
    <phoneticPr fontId="1" type="noConversion"/>
  </si>
  <si>
    <t>库存转移订单</t>
    <phoneticPr fontId="1" type="noConversion"/>
  </si>
  <si>
    <t>需要在库存转移订单的表里增加一个字段，期租未清数量</t>
    <phoneticPr fontId="1" type="noConversion"/>
  </si>
  <si>
    <t>结算物料</t>
    <phoneticPr fontId="1" type="noConversion"/>
  </si>
  <si>
    <t>销售订单号</t>
    <phoneticPr fontId="1" type="noConversion"/>
  </si>
  <si>
    <t>销售订单编号</t>
    <phoneticPr fontId="1" type="noConversion"/>
  </si>
  <si>
    <t>C100007 - 嘉吉食品(漯河)有限公司</t>
  </si>
  <si>
    <t>期初期租001</t>
  </si>
  <si>
    <t>期初期租001</t>
    <phoneticPr fontId="1" type="noConversion"/>
  </si>
  <si>
    <t>销售订单：需要增加一个字段【租赁类型】，基于客户主数据带出OR选择（3个字段：期租未清数量、租期自、租期至）</t>
    <phoneticPr fontId="1" type="noConversion"/>
  </si>
  <si>
    <t>年租周期内退换货</t>
    <phoneticPr fontId="1" type="noConversion"/>
  </si>
  <si>
    <t>年租客户，租期内FIBC替换</t>
    <phoneticPr fontId="1" type="noConversion"/>
  </si>
  <si>
    <t>期初期租002</t>
    <phoneticPr fontId="1" type="noConversion"/>
  </si>
  <si>
    <t>详细信息：行 3</t>
    <phoneticPr fontId="1" type="noConversion"/>
  </si>
  <si>
    <t>3-1</t>
    <phoneticPr fontId="1" type="noConversion"/>
  </si>
  <si>
    <t>3-2</t>
    <phoneticPr fontId="1" type="noConversion"/>
  </si>
  <si>
    <t>加载数据</t>
    <phoneticPr fontId="1" type="noConversion"/>
  </si>
  <si>
    <t>M000025-易通箱服务费</t>
    <phoneticPr fontId="1" type="noConversion"/>
  </si>
  <si>
    <t>详细信息：行 4</t>
    <phoneticPr fontId="1" type="noConversion"/>
  </si>
  <si>
    <t>4-1</t>
    <phoneticPr fontId="1" type="noConversion"/>
  </si>
  <si>
    <t>不相关</t>
    <phoneticPr fontId="1" type="noConversion"/>
  </si>
  <si>
    <t>不显示10个退换货，因为该退换货的原因是期租免费替换</t>
    <phoneticPr fontId="1" type="noConversion"/>
  </si>
  <si>
    <t>客户退货：对于期租类，要基于销售订单。需要选择是否为期租内FIBC替换（在退货原因里面写：期租回收，OR期租免费替换。这2个原因不能同时存在）</t>
    <phoneticPr fontId="1" type="noConversion"/>
  </si>
  <si>
    <t>服务项目</t>
    <phoneticPr fontId="1" type="noConversion"/>
  </si>
  <si>
    <t>结算模式A</t>
    <phoneticPr fontId="1" type="noConversion"/>
  </si>
  <si>
    <t>结算模式B</t>
    <phoneticPr fontId="1" type="noConversion"/>
  </si>
  <si>
    <t>结算模式C</t>
    <phoneticPr fontId="1" type="noConversion"/>
  </si>
  <si>
    <t>期初表格 - 适用于年租金+服务费的结算模式。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</si>
  <si>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/>
    </r>
    <phoneticPr fontId="1" type="noConversion"/>
  </si>
  <si>
    <t>计价方式代码</t>
    <phoneticPr fontId="1" type="noConversion"/>
  </si>
  <si>
    <t>表名：计价方式/Valuation Methods</t>
    <phoneticPr fontId="1" type="noConversion"/>
  </si>
  <si>
    <t>VM01</t>
    <phoneticPr fontId="1" type="noConversion"/>
  </si>
  <si>
    <t>VM02</t>
    <phoneticPr fontId="1" type="noConversion"/>
  </si>
  <si>
    <t>VM03</t>
  </si>
  <si>
    <t>位置：业务配置/计价方式</t>
    <phoneticPr fontId="1" type="noConversion"/>
  </si>
  <si>
    <t>有效</t>
  </si>
  <si>
    <r>
      <t>状态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</si>
  <si>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固定价格。通常适用于物料类产品，和年/日租金类产品</t>
    <phoneticPr fontId="1" type="noConversion"/>
  </si>
  <si>
    <t>加权平均统一价。通常适用于租赁服务费类产品</t>
    <phoneticPr fontId="1" type="noConversion"/>
  </si>
  <si>
    <t>状态标识</t>
    <phoneticPr fontId="1" type="noConversion"/>
  </si>
  <si>
    <t>●</t>
  </si>
  <si>
    <r>
      <t>计价方式描述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</si>
  <si>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按线路分别计价。通常适用于租赁服务费或服务费类产品</t>
    <phoneticPr fontId="1" type="noConversion"/>
  </si>
  <si>
    <t>新增功能：首页，年租剩余天数（客户，销售订单，数量，租期自，租期至，剩余时间）小-大排序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</si>
  <si>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  <phoneticPr fontId="1" type="noConversion"/>
  </si>
  <si>
    <t>考虑期租+次租的情况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</si>
  <si>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</si>
  <si>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  <phoneticPr fontId="1" type="noConversion"/>
  </si>
  <si>
    <t>客户退货类型</t>
    <phoneticPr fontId="1" type="noConversion"/>
  </si>
  <si>
    <t>只退货不换货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</si>
  <si>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</si>
  <si>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phoneticPr fontId="1" type="noConversion"/>
  </si>
  <si>
    <t>项目</t>
    <phoneticPr fontId="1" type="noConversion"/>
  </si>
  <si>
    <t>状态：</t>
    <phoneticPr fontId="1" type="noConversion"/>
  </si>
  <si>
    <t>更改人</t>
    <phoneticPr fontId="1" type="noConversion"/>
  </si>
  <si>
    <t>更改时间</t>
    <phoneticPr fontId="1" type="noConversion"/>
  </si>
  <si>
    <t>系统自动生成</t>
    <phoneticPr fontId="1" type="noConversion"/>
  </si>
  <si>
    <t>绩效考核/销售评分</t>
    <phoneticPr fontId="1" type="noConversion"/>
  </si>
  <si>
    <t>我的评分</t>
  </si>
  <si>
    <t>已完成</t>
    <phoneticPr fontId="1" type="noConversion"/>
  </si>
  <si>
    <t>评分编号</t>
    <phoneticPr fontId="1" type="noConversion"/>
  </si>
  <si>
    <t xml:space="preserve"> </t>
    <phoneticPr fontId="1" type="noConversion"/>
  </si>
  <si>
    <t>评分对象</t>
    <phoneticPr fontId="1" type="noConversion"/>
  </si>
  <si>
    <t>E0037-关静</t>
    <phoneticPr fontId="1" type="noConversion"/>
  </si>
  <si>
    <t>评分</t>
    <phoneticPr fontId="1" type="noConversion"/>
  </si>
  <si>
    <t>E0008-冯轶飞</t>
    <phoneticPr fontId="1" type="noConversion"/>
  </si>
  <si>
    <t>评分考核时间</t>
    <phoneticPr fontId="1" type="noConversion"/>
  </si>
  <si>
    <t>E0055-刘梦婵</t>
    <phoneticPr fontId="1" type="noConversion"/>
  </si>
  <si>
    <t>E0063-李贡科</t>
    <phoneticPr fontId="1" type="noConversion"/>
  </si>
  <si>
    <t>销售评分/常规页</t>
    <phoneticPr fontId="1" type="noConversion"/>
  </si>
  <si>
    <t>评分编号：</t>
    <phoneticPr fontId="1" type="noConversion"/>
  </si>
  <si>
    <r>
      <t>评分考核时间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</si>
  <si>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t>评分对象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</si>
  <si>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rPr>
        <sz val="10"/>
        <color theme="2" tint="-0.499984740745262"/>
        <rFont val="微软雅黑"/>
        <family val="2"/>
        <charset val="134"/>
      </rPr>
      <t>准备中</t>
    </r>
    <r>
      <rPr>
        <sz val="10"/>
        <color theme="1"/>
        <rFont val="微软雅黑"/>
        <family val="2"/>
        <charset val="134"/>
      </rPr>
      <t>/</t>
    </r>
    <r>
      <rPr>
        <sz val="10"/>
        <color theme="5"/>
        <rFont val="微软雅黑"/>
        <family val="2"/>
        <charset val="134"/>
      </rPr>
      <t>处理中</t>
    </r>
    <r>
      <rPr>
        <sz val="10"/>
        <color theme="1"/>
        <rFont val="微软雅黑"/>
        <family val="2"/>
        <charset val="134"/>
      </rPr>
      <t>/</t>
    </r>
    <r>
      <rPr>
        <sz val="10"/>
        <color rgb="FF00B050"/>
        <rFont val="微软雅黑"/>
        <family val="2"/>
        <charset val="134"/>
      </rPr>
      <t>已完成</t>
    </r>
    <phoneticPr fontId="1" type="noConversion"/>
  </si>
  <si>
    <t>处理中</t>
    <phoneticPr fontId="1" type="noConversion"/>
  </si>
  <si>
    <t>E0037-关静</t>
    <phoneticPr fontId="1" type="noConversion"/>
  </si>
  <si>
    <t>常规信息</t>
    <phoneticPr fontId="1" type="noConversion"/>
  </si>
  <si>
    <t>评分原因：</t>
    <phoneticPr fontId="1" type="noConversion"/>
  </si>
  <si>
    <t>申诉历史</t>
    <phoneticPr fontId="1" type="noConversion"/>
  </si>
  <si>
    <r>
      <t>初始评分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</si>
  <si>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初始评分原因：</t>
    <phoneticPr fontId="1" type="noConversion"/>
  </si>
  <si>
    <r>
      <t>最终评分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</si>
  <si>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申诉原因：</t>
    <phoneticPr fontId="1" type="noConversion"/>
  </si>
  <si>
    <t>编辑</t>
    <phoneticPr fontId="1" type="noConversion"/>
  </si>
  <si>
    <t>如果评分低于7分，则必须在这里填写原因及具体事例。</t>
    <phoneticPr fontId="1" type="noConversion"/>
  </si>
  <si>
    <t>如果评分低于7分，则必须在这里填写原因及具体事例。</t>
    <phoneticPr fontId="1" type="noConversion"/>
  </si>
  <si>
    <r>
      <t>评分对象直属部门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</si>
  <si>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SYFWB-上游客服</t>
    <phoneticPr fontId="1" type="noConversion"/>
  </si>
  <si>
    <t>只有评分对象可编辑该字段，且评分对象仅可编辑该字段。</t>
    <phoneticPr fontId="1" type="noConversion"/>
  </si>
  <si>
    <t>销售评分/列表页</t>
    <phoneticPr fontId="1" type="noConversion"/>
  </si>
  <si>
    <t>评分对象直属部门</t>
    <phoneticPr fontId="1" type="noConversion"/>
  </si>
  <si>
    <t>SYFWB-上游客服部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</si>
  <si>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状态：
    </t>
    </r>
    <r>
      <rPr>
        <sz val="10"/>
        <color theme="1"/>
        <rFont val="微软雅黑"/>
        <family val="2"/>
        <charset val="134"/>
      </rPr>
      <t>准备中：只有新建时显示
    处理中：新建保存后，且系统当前日期＜当月的第7天</t>
    </r>
    <r>
      <rPr>
        <strike/>
        <sz val="10"/>
        <color theme="1"/>
        <rFont val="微软雅黑"/>
        <family val="2"/>
        <charset val="134"/>
      </rPr>
      <t>个工作日</t>
    </r>
    <r>
      <rPr>
        <sz val="10"/>
        <color theme="1"/>
        <rFont val="微软雅黑"/>
        <family val="2"/>
        <charset val="134"/>
      </rPr>
      <t xml:space="preserve"> (这里的7为可配置参数)
    已完成：系统当前日期≥当月的第7天</t>
    </r>
    <r>
      <rPr>
        <strike/>
        <sz val="10"/>
        <color theme="1"/>
        <rFont val="微软雅黑"/>
        <family val="2"/>
        <charset val="134"/>
      </rPr>
      <t xml:space="preserve">个工作日 </t>
    </r>
    <r>
      <rPr>
        <sz val="10"/>
        <color theme="1"/>
        <rFont val="微软雅黑"/>
        <family val="2"/>
        <charset val="134"/>
      </rPr>
      <t>(这里的7为可配置参数)，该状态下所有字段均不可编辑，且保存按钮不可见/不可用</t>
    </r>
    <r>
      <rPr>
        <b/>
        <sz val="10"/>
        <color theme="1"/>
        <rFont val="微软雅黑"/>
        <family val="2"/>
        <charset val="134"/>
      </rPr>
      <t xml:space="preserve">
2. 评分编号：</t>
    </r>
    <r>
      <rPr>
        <sz val="10"/>
        <color theme="1"/>
        <rFont val="微软雅黑"/>
        <family val="2"/>
        <charset val="134"/>
      </rPr>
      <t xml:space="preserve">系统自动生成，4位数字
</t>
    </r>
    <r>
      <rPr>
        <b/>
        <sz val="10"/>
        <color theme="1"/>
        <rFont val="微软雅黑"/>
        <family val="2"/>
        <charset val="134"/>
      </rPr>
      <t>3. 评分考核时间：</t>
    </r>
    <r>
      <rPr>
        <sz val="10"/>
        <color theme="1"/>
        <rFont val="微软雅黑"/>
        <family val="2"/>
        <charset val="134"/>
      </rPr>
      <t>系统自动生成，值=系统当前年月</t>
    </r>
    <r>
      <rPr>
        <b/>
        <sz val="10"/>
        <color theme="1"/>
        <rFont val="微软雅黑"/>
        <family val="2"/>
        <charset val="134"/>
      </rPr>
      <t xml:space="preserve">
4. 评分对象：</t>
    </r>
    <r>
      <rPr>
        <strike/>
        <sz val="10"/>
        <color theme="1"/>
        <rFont val="微软雅黑"/>
        <family val="2"/>
        <charset val="134"/>
      </rPr>
      <t>下拉菜单，取当前用户=未冻结的上游客户的销售负责人对应上游客服</t>
    </r>
    <r>
      <rPr>
        <sz val="10"/>
        <color theme="1"/>
        <rFont val="微软雅黑"/>
        <family val="2"/>
        <charset val="134"/>
      </rPr>
      <t>从电子邮件中带过来的参数</t>
    </r>
    <r>
      <rPr>
        <b/>
        <sz val="10"/>
        <color theme="1"/>
        <rFont val="微软雅黑"/>
        <family val="2"/>
        <charset val="134"/>
      </rPr>
      <t xml:space="preserve">
5. 评分对象岗位：</t>
    </r>
    <r>
      <rPr>
        <strike/>
        <sz val="10"/>
        <color theme="1"/>
        <rFont val="微软雅黑"/>
        <family val="2"/>
        <charset val="134"/>
      </rPr>
      <t>控件为弹窗，自动带出评分对象的岗位，但可修改</t>
    </r>
    <r>
      <rPr>
        <sz val="10"/>
        <color theme="1"/>
        <rFont val="微软雅黑"/>
        <family val="2"/>
        <charset val="134"/>
      </rPr>
      <t xml:space="preserve">根据评分对象自动带出其岗位
</t>
    </r>
    <r>
      <rPr>
        <b/>
        <sz val="10"/>
        <color theme="1"/>
        <rFont val="微软雅黑"/>
        <family val="2"/>
        <charset val="134"/>
      </rPr>
      <t>6. 初始评分：</t>
    </r>
    <r>
      <rPr>
        <sz val="10"/>
        <color theme="1"/>
        <rFont val="微软雅黑"/>
        <family val="2"/>
        <charset val="134"/>
      </rPr>
      <t xml:space="preserve">控件为下拉菜单，值=0~10，默认为空
</t>
    </r>
    <r>
      <rPr>
        <b/>
        <sz val="10"/>
        <color theme="1"/>
        <rFont val="微软雅黑"/>
        <family val="2"/>
        <charset val="134"/>
      </rPr>
      <t>7. 初始评分原因：</t>
    </r>
    <r>
      <rPr>
        <sz val="10"/>
        <color theme="1"/>
        <rFont val="微软雅黑"/>
        <family val="2"/>
        <charset val="134"/>
      </rPr>
      <t xml:space="preserve">在文本框内默认显示灰色提示文字“如果评分低于7分，则必须在这里填写原因及具体事例。”，其中“7”为可配置参数
</t>
    </r>
    <r>
      <rPr>
        <b/>
        <sz val="10"/>
        <color theme="1"/>
        <rFont val="微软雅黑"/>
        <family val="2"/>
        <charset val="134"/>
      </rPr>
      <t>8. 最终评分：</t>
    </r>
    <r>
      <rPr>
        <sz val="10"/>
        <color theme="1"/>
        <rFont val="微软雅黑"/>
        <family val="2"/>
        <charset val="134"/>
      </rPr>
      <t xml:space="preserve">
    1. 控件为下拉菜单，值=0~10，默认为空
    2. 只有在“申诉原因”有值时才可编辑
    3. 当月的第7天</t>
    </r>
    <r>
      <rPr>
        <strike/>
        <sz val="10"/>
        <color theme="1"/>
        <rFont val="微软雅黑"/>
        <family val="2"/>
        <charset val="134"/>
      </rPr>
      <t>个工作日</t>
    </r>
    <r>
      <rPr>
        <sz val="10"/>
        <color theme="1"/>
        <rFont val="微软雅黑"/>
        <family val="2"/>
        <charset val="134"/>
      </rPr>
      <t xml:space="preserve"> (这里的7为可配置参数) 0 点时触发定时任务：如果最终评分无值，则值=初始评分
</t>
    </r>
    <r>
      <rPr>
        <b/>
        <sz val="10"/>
        <color theme="1"/>
        <rFont val="微软雅黑"/>
        <family val="2"/>
        <charset val="134"/>
      </rPr>
      <t xml:space="preserve">9. 评分原因：
    </t>
    </r>
    <r>
      <rPr>
        <sz val="10"/>
        <color theme="1"/>
        <rFont val="微软雅黑"/>
        <family val="2"/>
        <charset val="134"/>
      </rPr>
      <t>1. 在文本框内默认显示灰色提示文字“如果评分低于7分，则必须在这里填写原因及具体事例。”，其中“7”为可配置参数
    2. 只有在“申诉原因”有值时才可编辑
    3. 当月的第7天</t>
    </r>
    <r>
      <rPr>
        <strike/>
        <sz val="10"/>
        <color theme="1"/>
        <rFont val="微软雅黑"/>
        <family val="2"/>
        <charset val="134"/>
      </rPr>
      <t>个工作日</t>
    </r>
    <r>
      <rPr>
        <sz val="10"/>
        <color theme="1"/>
        <rFont val="微软雅黑"/>
        <family val="2"/>
        <charset val="134"/>
      </rPr>
      <t xml:space="preserve"> (这里的7为可配置参数) 0 点时触发定时任务：如果该字段无值且最终评分无值，则值=初始评分原因</t>
    </r>
    <r>
      <rPr>
        <b/>
        <sz val="10"/>
        <color theme="1"/>
        <rFont val="微软雅黑"/>
        <family val="2"/>
        <charset val="134"/>
      </rPr>
      <t xml:space="preserve">
10. 保存
    </t>
    </r>
    <r>
      <rPr>
        <sz val="10"/>
        <color theme="1"/>
        <rFont val="微软雅黑"/>
        <family val="2"/>
        <charset val="134"/>
      </rPr>
      <t xml:space="preserve">a. 需要做重复性校验，如果 评分考核时间 + 评分对象 + 评分对象岗位 + 创建人 都相同，则无法保存
    b. 如果通过了a的重复性校验，则弹窗提醒用户：保存后所有已填写的字段均无法再修改，请确认！
</t>
    </r>
    <r>
      <rPr>
        <b/>
        <sz val="10"/>
        <color theme="1"/>
        <rFont val="微软雅黑"/>
        <family val="2"/>
        <charset val="134"/>
      </rPr>
      <t>11. 发送站内信</t>
    </r>
    <r>
      <rPr>
        <sz val="10"/>
        <color theme="1"/>
        <rFont val="微软雅黑"/>
        <family val="2"/>
        <charset val="134"/>
      </rPr>
      <t xml:space="preserve">
      a. 当单据新建保存后，给评分对象发送外部电子邮件
      b. 当填写了申诉原因保存后，给创建人发送外部电子邮件</t>
    </r>
    <phoneticPr fontId="1" type="noConversion"/>
  </si>
  <si>
    <r>
      <t xml:space="preserve">需求：
</t>
    </r>
    <r>
      <rPr>
        <b/>
        <sz val="10"/>
        <rFont val="微软雅黑"/>
        <family val="2"/>
        <charset val="134"/>
      </rPr>
      <t>1. 显示：</t>
    </r>
    <r>
      <rPr>
        <sz val="10"/>
        <rFont val="微软雅黑"/>
        <family val="2"/>
        <charset val="134"/>
      </rPr>
      <t xml:space="preserve">我的评分、所有评分
    我的评分：当前登录用户=评分对象 或 创建人
    所有评分：当前登录用户=销售部经理 或 财务经理 或 管理员，可以看到所有的记录 
</t>
    </r>
    <r>
      <rPr>
        <b/>
        <strike/>
        <sz val="10"/>
        <rFont val="微软雅黑"/>
        <family val="2"/>
        <charset val="134"/>
      </rPr>
      <t>2. 新建：</t>
    </r>
    <r>
      <rPr>
        <strike/>
        <sz val="10"/>
        <rFont val="微软雅黑"/>
        <family val="2"/>
        <charset val="134"/>
      </rPr>
      <t xml:space="preserve">只有满足以下条件时才可用
    当前用户所在部门=销售部，且
    当月第1天≤系统日期≤当于第7个工作日 (其中7为可配置参数，且该需求中提到的可配置参数都是同一个参数)
</t>
    </r>
    <r>
      <rPr>
        <sz val="10"/>
        <rFont val="微软雅黑"/>
        <family val="2"/>
        <charset val="134"/>
      </rPr>
      <t>该单据不能从网页直接创建，只能通过外部电子邮件中的链接打开新建单据</t>
    </r>
    <r>
      <rPr>
        <strike/>
        <sz val="1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3. 编辑</t>
    </r>
    <r>
      <rPr>
        <sz val="10"/>
        <rFont val="微软雅黑"/>
        <family val="2"/>
        <charset val="134"/>
      </rPr>
      <t>：只有满足以下条件时才可用
    当前用户=单据的评分对象或创建人，且
    当月第1天≤系统日期≤当于第天</t>
    </r>
    <r>
      <rPr>
        <strike/>
        <sz val="10"/>
        <rFont val="微软雅黑"/>
        <family val="2"/>
        <charset val="134"/>
      </rPr>
      <t>7个工作日</t>
    </r>
    <r>
      <rPr>
        <sz val="10"/>
        <rFont val="微软雅黑"/>
        <family val="2"/>
        <charset val="134"/>
      </rPr>
      <t xml:space="preserve"> (其中7为可配置参数)</t>
    </r>
    <r>
      <rPr>
        <b/>
        <sz val="10"/>
        <rFont val="微软雅黑"/>
        <family val="2"/>
        <charset val="134"/>
      </rPr>
      <t xml:space="preserve">
4. 评分：</t>
    </r>
    <r>
      <rPr>
        <sz val="10"/>
        <rFont val="微软雅黑"/>
        <family val="2"/>
        <charset val="134"/>
      </rPr>
      <t xml:space="preserve">如果单据常规页签的“最终评分”有值，则显示最终评分的值，否则显示“初始评分”的值
</t>
    </r>
    <r>
      <rPr>
        <b/>
        <sz val="10"/>
        <rFont val="微软雅黑"/>
        <family val="2"/>
        <charset val="134"/>
      </rPr>
      <t xml:space="preserve">5. </t>
    </r>
    <r>
      <rPr>
        <sz val="10"/>
        <rFont val="微软雅黑"/>
        <family val="2"/>
        <charset val="134"/>
      </rPr>
      <t xml:space="preserve">按评分编号降序排列
</t>
    </r>
    <r>
      <rPr>
        <b/>
        <sz val="10"/>
        <rFont val="微软雅黑"/>
        <family val="2"/>
        <charset val="134"/>
      </rPr>
      <t xml:space="preserve">6. </t>
    </r>
    <r>
      <rPr>
        <sz val="10"/>
        <rFont val="微软雅黑"/>
        <family val="2"/>
        <charset val="134"/>
      </rPr>
      <t>每页显示50行记录</t>
    </r>
    <rPh sb="0" eb="45">
      <t>pai'cdansheng'cyouyan'cdewen'tidaique'rengaiji'huadai'que'ren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</si>
</sst>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¥&quot;* #,##0.00_ ;_ &quot;¥&quot;* \-#,##0.00_ ;_ &quot;¥&quot;* &quot;-&quot;??_ ;_ @_ "/>
    <numFmt numFmtId="176" formatCode="yyyy/m/d\ h:mm;@"/>
    <numFmt numFmtId="177" formatCode="#,##0_ "/>
  </numFmts>
  <fonts count="4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楷体"/>
      <family val="3"/>
      <charset val="134"/>
    </font>
    <font>
      <u/>
      <sz val="10"/>
      <color theme="1"/>
      <name val="微软雅黑"/>
      <family val="2"/>
      <charset val="134"/>
    </font>
    <font>
      <u/>
      <sz val="11"/>
      <color theme="10"/>
      <name val="等线"/>
      <family val="2"/>
      <scheme val="minor"/>
    </font>
    <font>
      <sz val="9"/>
      <color theme="1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1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FF0000"/>
      <name val="微软雅黑"/>
      <family val="2"/>
      <charset val="134"/>
    </font>
    <font>
      <sz val="9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color rgb="FF00B05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0"/>
      <color theme="0" tint="-0.34998626667073579"/>
      <name val="微软雅黑"/>
      <family val="2"/>
      <charset val="134"/>
    </font>
    <font>
      <strike/>
      <sz val="9"/>
      <name val="微软雅黑"/>
      <family val="2"/>
      <charset val="134"/>
    </font>
    <font>
      <sz val="10"/>
      <color theme="1" tint="0.34998626667073579"/>
      <name val="微软雅黑"/>
      <family val="2"/>
      <charset val="134"/>
    </font>
    <font>
      <sz val="10"/>
      <color theme="2" tint="-0.499984740745262"/>
      <name val="微软雅黑"/>
      <family val="2"/>
      <charset val="134"/>
    </font>
    <font>
      <sz val="10"/>
      <color theme="5"/>
      <name val="微软雅黑"/>
      <family val="2"/>
      <charset val="134"/>
    </font>
    <font>
      <b/>
      <strike/>
      <sz val="10"/>
      <name val="微软雅黑"/>
      <family val="2"/>
      <charset val="134"/>
    </font>
    <font>
      <strike/>
      <sz val="10"/>
      <name val="微软雅黑"/>
      <family val="2"/>
      <charset val="134"/>
    </font>
    <font>
      <strike/>
      <sz val="10"/>
      <color theme="1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20" fillId="0" borderId="0">
      <alignment vertical="center"/>
    </xf>
    <xf numFmtId="0" fontId="21" fillId="0" borderId="0">
      <alignment vertical="center"/>
    </xf>
  </cellStyleXfs>
  <cellXfs count="174">
    <xf numFmtId="0" fontId="0" fillId="0" borderId="0" xfId="0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9" fillId="8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left" vertical="center"/>
    </xf>
    <xf numFmtId="14" fontId="15" fillId="11" borderId="1" xfId="0" applyNumberFormat="1" applyFont="1" applyFill="1" applyBorder="1" applyAlignment="1">
      <alignment horizontal="left" vertical="center"/>
    </xf>
    <xf numFmtId="44" fontId="15" fillId="11" borderId="1" xfId="0" applyNumberFormat="1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1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 applyAlignment="1">
      <alignment horizontal="left" vertical="center"/>
    </xf>
    <xf numFmtId="9" fontId="15" fillId="0" borderId="1" xfId="0" applyNumberFormat="1" applyFont="1" applyBorder="1" applyAlignment="1">
      <alignment horizontal="left" vertical="center"/>
    </xf>
    <xf numFmtId="0" fontId="15" fillId="11" borderId="2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14" fontId="15" fillId="0" borderId="3" xfId="0" applyNumberFormat="1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left" vertical="center"/>
    </xf>
    <xf numFmtId="44" fontId="15" fillId="2" borderId="1" xfId="0" applyNumberFormat="1" applyFont="1" applyFill="1" applyBorder="1" applyAlignment="1">
      <alignment horizontal="left" vertical="center"/>
    </xf>
    <xf numFmtId="9" fontId="15" fillId="2" borderId="1" xfId="0" applyNumberFormat="1" applyFont="1" applyFill="1" applyBorder="1" applyAlignment="1">
      <alignment horizontal="left" vertical="center"/>
    </xf>
    <xf numFmtId="44" fontId="15" fillId="12" borderId="1" xfId="0" applyNumberFormat="1" applyFont="1" applyFill="1" applyBorder="1" applyAlignment="1">
      <alignment horizontal="left" vertical="center"/>
    </xf>
    <xf numFmtId="0" fontId="15" fillId="12" borderId="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14" fontId="15" fillId="0" borderId="0" xfId="0" applyNumberFormat="1" applyFont="1" applyBorder="1" applyAlignment="1">
      <alignment horizontal="left" vertical="center"/>
    </xf>
    <xf numFmtId="44" fontId="15" fillId="11" borderId="2" xfId="0" applyNumberFormat="1" applyFont="1" applyFill="1" applyBorder="1" applyAlignment="1">
      <alignment horizontal="left" vertical="center"/>
    </xf>
    <xf numFmtId="44" fontId="15" fillId="11" borderId="4" xfId="0" applyNumberFormat="1" applyFont="1" applyFill="1" applyBorder="1" applyAlignment="1">
      <alignment horizontal="left" vertical="center"/>
    </xf>
    <xf numFmtId="44" fontId="15" fillId="12" borderId="2" xfId="0" applyNumberFormat="1" applyFont="1" applyFill="1" applyBorder="1" applyAlignment="1">
      <alignment horizontal="left" vertical="center"/>
    </xf>
    <xf numFmtId="44" fontId="15" fillId="12" borderId="4" xfId="0" applyNumberFormat="1" applyFont="1" applyFill="1" applyBorder="1" applyAlignment="1">
      <alignment horizontal="left" vertical="center"/>
    </xf>
    <xf numFmtId="0" fontId="15" fillId="12" borderId="2" xfId="0" applyFont="1" applyFill="1" applyBorder="1" applyAlignment="1">
      <alignment horizontal="left" vertical="center"/>
    </xf>
    <xf numFmtId="0" fontId="15" fillId="12" borderId="4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4" fontId="3" fillId="12" borderId="1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3" fillId="11" borderId="2" xfId="0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4" fontId="15" fillId="0" borderId="2" xfId="0" applyNumberFormat="1" applyFont="1" applyFill="1" applyBorder="1" applyAlignment="1">
      <alignment horizontal="left" vertical="center"/>
    </xf>
    <xf numFmtId="44" fontId="15" fillId="0" borderId="4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/>
    </xf>
    <xf numFmtId="0" fontId="3" fillId="13" borderId="0" xfId="0" applyFont="1" applyFill="1" applyAlignment="1">
      <alignment horizontal="center" vertical="center"/>
    </xf>
    <xf numFmtId="0" fontId="10" fillId="13" borderId="0" xfId="0" applyFont="1" applyFill="1" applyAlignment="1">
      <alignment horizontal="left" vertical="center"/>
    </xf>
    <xf numFmtId="44" fontId="15" fillId="0" borderId="1" xfId="0" applyNumberFormat="1" applyFont="1" applyFill="1" applyBorder="1" applyAlignment="1">
      <alignment horizontal="left" vertical="center"/>
    </xf>
    <xf numFmtId="9" fontId="15" fillId="0" borderId="1" xfId="0" applyNumberFormat="1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0" fillId="0" borderId="0" xfId="0" applyFont="1"/>
    <xf numFmtId="0" fontId="3" fillId="3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0" fontId="9" fillId="5" borderId="0" xfId="0" applyFont="1" applyFill="1" applyAlignment="1">
      <alignment vertical="center"/>
    </xf>
    <xf numFmtId="0" fontId="3" fillId="6" borderId="2" xfId="0" applyFont="1" applyFill="1" applyBorder="1" applyAlignment="1">
      <alignment horizontal="left" vertical="center"/>
    </xf>
    <xf numFmtId="0" fontId="32" fillId="14" borderId="1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176" fontId="15" fillId="0" borderId="1" xfId="0" applyNumberFormat="1" applyFont="1" applyFill="1" applyBorder="1" applyAlignment="1">
      <alignment horizontal="left" vertical="center"/>
    </xf>
    <xf numFmtId="0" fontId="33" fillId="9" borderId="2" xfId="0" applyFont="1" applyFill="1" applyBorder="1" applyAlignment="1">
      <alignment horizontal="left" vertical="center"/>
    </xf>
    <xf numFmtId="0" fontId="34" fillId="0" borderId="0" xfId="0" applyFont="1" applyAlignment="1">
      <alignment vertical="center"/>
    </xf>
    <xf numFmtId="57" fontId="11" fillId="0" borderId="1" xfId="1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57" fontId="3" fillId="9" borderId="2" xfId="0" applyNumberFormat="1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left" vertical="center"/>
    </xf>
    <xf numFmtId="0" fontId="0" fillId="0" borderId="10" xfId="0" applyBorder="1"/>
    <xf numFmtId="0" fontId="3" fillId="0" borderId="11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5" fillId="6" borderId="5" xfId="0" applyFont="1" applyFill="1" applyBorder="1" applyAlignment="1">
      <alignment horizontal="left" vertical="top" wrapText="1"/>
    </xf>
    <xf numFmtId="0" fontId="35" fillId="6" borderId="6" xfId="0" applyFont="1" applyFill="1" applyBorder="1" applyAlignment="1">
      <alignment horizontal="left" vertical="top" wrapText="1"/>
    </xf>
    <xf numFmtId="0" fontId="35" fillId="6" borderId="7" xfId="0" applyFont="1" applyFill="1" applyBorder="1" applyAlignment="1">
      <alignment horizontal="left" vertical="top" wrapText="1"/>
    </xf>
    <xf numFmtId="0" fontId="35" fillId="6" borderId="12" xfId="0" applyFont="1" applyFill="1" applyBorder="1" applyAlignment="1">
      <alignment horizontal="left" vertical="top" wrapText="1"/>
    </xf>
    <xf numFmtId="0" fontId="35" fillId="6" borderId="0" xfId="0" applyFont="1" applyFill="1" applyBorder="1" applyAlignment="1">
      <alignment horizontal="left" vertical="top" wrapText="1"/>
    </xf>
    <xf numFmtId="0" fontId="35" fillId="6" borderId="8" xfId="0" applyFont="1" applyFill="1" applyBorder="1" applyAlignment="1">
      <alignment horizontal="left" vertical="top" wrapText="1"/>
    </xf>
    <xf numFmtId="0" fontId="35" fillId="6" borderId="9" xfId="0" applyFont="1" applyFill="1" applyBorder="1" applyAlignment="1">
      <alignment horizontal="left" vertical="top" wrapText="1"/>
    </xf>
    <xf numFmtId="0" fontId="35" fillId="6" borderId="10" xfId="0" applyFont="1" applyFill="1" applyBorder="1" applyAlignment="1">
      <alignment horizontal="left" vertical="top" wrapText="1"/>
    </xf>
    <xf numFmtId="0" fontId="35" fillId="6" borderId="1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4" fontId="15" fillId="12" borderId="1" xfId="0" applyNumberFormat="1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2" xr:uid="{00000000-0005-0000-0000-000001000000}"/>
    <cellStyle name="常规 3" xfId="3" xr:uid="{00000000-0005-0000-0000-000002000000}"/>
    <cellStyle name="超链接" xfId="1" builtinId="8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2815094" y="63501"/>
          <a:ext cx="481542" cy="485774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32660" y="2470547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943601" y="16186547"/>
          <a:ext cx="162581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0100469" y="63501"/>
          <a:ext cx="481542" cy="48696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26707" y="2458641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036344" y="17615297"/>
          <a:ext cx="162581" cy="144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3" customWidth="1"/>
    <col min="2" max="9" width="12.625" style="3" customWidth="1"/>
    <col min="10" max="10" width="12.625" style="3" customWidth="1" outlineLevel="1"/>
    <col min="11" max="14" width="12.625" style="3" customWidth="1"/>
    <col min="15" max="15" width="5.625" style="3" customWidth="1"/>
    <col min="16" max="21" width="12.625" style="3" customWidth="1"/>
    <col min="22" max="16384" width="8.75" style="3"/>
  </cols>
  <sheetData>
    <row r="2" spans="2:12" ht="18" customHeight="1" x14ac:dyDescent="0.2">
      <c r="B2" s="90" t="s">
        <v>95</v>
      </c>
    </row>
    <row r="3" spans="2:12" ht="18" customHeight="1" x14ac:dyDescent="0.2">
      <c r="B3" s="88"/>
    </row>
    <row r="4" spans="2:12" ht="18" customHeight="1" x14ac:dyDescent="0.2">
      <c r="B4" s="91" t="s">
        <v>99</v>
      </c>
      <c r="G4" s="1"/>
      <c r="H4" s="1"/>
    </row>
    <row r="5" spans="2:12" ht="18" customHeight="1" x14ac:dyDescent="0.2">
      <c r="B5" s="88"/>
    </row>
    <row r="6" spans="2:12" ht="18" customHeight="1" x14ac:dyDescent="0.2">
      <c r="B6" s="89" t="s">
        <v>104</v>
      </c>
      <c r="C6" s="64" t="s">
        <v>101</v>
      </c>
      <c r="D6" s="73" t="s">
        <v>94</v>
      </c>
      <c r="E6" s="73" t="s">
        <v>106</v>
      </c>
      <c r="F6" s="86"/>
      <c r="G6" s="86"/>
      <c r="H6" s="86"/>
      <c r="I6" s="86"/>
      <c r="J6" s="87"/>
    </row>
    <row r="7" spans="2:12" ht="18" customHeight="1" x14ac:dyDescent="0.2">
      <c r="B7" s="94" t="s">
        <v>105</v>
      </c>
      <c r="C7" s="92" t="s">
        <v>100</v>
      </c>
      <c r="D7" s="30" t="s">
        <v>96</v>
      </c>
      <c r="E7" s="25" t="s">
        <v>102</v>
      </c>
      <c r="F7" s="95"/>
      <c r="G7" s="95"/>
      <c r="H7" s="95"/>
      <c r="I7" s="95"/>
      <c r="J7" s="93"/>
      <c r="L7" s="1" t="str">
        <f>D7&amp;"-"&amp;E7</f>
        <v>VM01-固定价格。通常适用于物料类产品，和年/日租金类产品</v>
      </c>
    </row>
    <row r="8" spans="2:12" ht="18" customHeight="1" x14ac:dyDescent="0.2">
      <c r="B8" s="94" t="s">
        <v>105</v>
      </c>
      <c r="C8" s="92" t="s">
        <v>100</v>
      </c>
      <c r="D8" s="30" t="s">
        <v>97</v>
      </c>
      <c r="E8" s="25" t="s">
        <v>103</v>
      </c>
      <c r="F8" s="95"/>
      <c r="G8" s="95"/>
      <c r="H8" s="95"/>
      <c r="I8" s="95"/>
      <c r="J8" s="93"/>
      <c r="L8" s="1" t="str">
        <f t="shared" ref="L8:L9" si="0">D8&amp;"-"&amp;E8</f>
        <v>VM02-加权平均统一价。通常适用于租赁服务费类产品</v>
      </c>
    </row>
    <row r="9" spans="2:12" ht="18" customHeight="1" x14ac:dyDescent="0.2">
      <c r="B9" s="94" t="s">
        <v>105</v>
      </c>
      <c r="C9" s="92" t="s">
        <v>100</v>
      </c>
      <c r="D9" s="30" t="s">
        <v>98</v>
      </c>
      <c r="E9" s="25" t="s">
        <v>107</v>
      </c>
      <c r="F9" s="95"/>
      <c r="G9" s="95"/>
      <c r="H9" s="95"/>
      <c r="I9" s="95"/>
      <c r="J9" s="93"/>
      <c r="L9" s="1" t="str">
        <f t="shared" si="0"/>
        <v>VM03-按线路分别计价。通常适用于租赁服务费或服务费类产品</v>
      </c>
    </row>
  </sheetData>
  <phoneticPr fontId="1" type="noConversion"/>
  <dataValidations disablePrompts="1"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31"/>
  <sheetViews>
    <sheetView showGridLines="0" tabSelected="1" zoomScale="90" zoomScaleNormal="90" workbookViewId="0">
      <selection activeCell="B8" sqref="B8"/>
    </sheetView>
  </sheetViews>
  <sheetFormatPr defaultColWidth="8.75" defaultRowHeight="16.5" x14ac:dyDescent="0.2"/>
  <cols>
    <col min="1" max="1" width="6.625" style="3" customWidth="1"/>
    <col min="2" max="4" width="12.625" style="3" customWidth="1"/>
    <col min="5" max="5" width="15.625" style="3" bestFit="1" customWidth="1"/>
    <col min="6" max="9" width="12.625" style="3" customWidth="1"/>
    <col min="10" max="10" width="15.25" style="3" customWidth="1"/>
    <col min="11" max="16384" width="8.75" style="3"/>
  </cols>
  <sheetData>
    <row r="1" spans="1:20" s="5" customFormat="1" ht="25.15" customHeight="1" x14ac:dyDescent="0.2">
      <c r="A1" s="19" t="str">
        <f>I2</f>
        <v>销售评分/列表页</v>
      </c>
      <c r="B1" s="19"/>
      <c r="C1" s="19"/>
      <c r="D1" s="19"/>
      <c r="E1" s="19"/>
      <c r="F1" s="19"/>
      <c r="G1" s="18"/>
      <c r="H1" s="24" t="s">
        <v>23</v>
      </c>
      <c r="I1" s="120" t="s">
        <v>122</v>
      </c>
      <c r="J1" s="26"/>
    </row>
    <row r="2" spans="1:20" s="5" customFormat="1" ht="25.15" customHeight="1" x14ac:dyDescent="0.2">
      <c r="A2" s="20" t="str">
        <f>I1</f>
        <v>绩效考核/销售评分</v>
      </c>
      <c r="B2" s="20"/>
      <c r="C2" s="20"/>
      <c r="D2" s="20"/>
      <c r="E2" s="20"/>
      <c r="F2" s="20"/>
      <c r="G2" s="18"/>
      <c r="H2" s="24" t="s">
        <v>22</v>
      </c>
      <c r="I2" s="15" t="s">
        <v>154</v>
      </c>
      <c r="J2" s="17"/>
    </row>
    <row r="3" spans="1:20" ht="18" customHeight="1" x14ac:dyDescent="0.2">
      <c r="I3" s="7"/>
      <c r="J3" s="4"/>
    </row>
    <row r="4" spans="1:20" s="9" customFormat="1" ht="18" customHeight="1" x14ac:dyDescent="0.2">
      <c r="A4" s="3" t="s">
        <v>6</v>
      </c>
      <c r="B4" s="108" t="s">
        <v>123</v>
      </c>
      <c r="H4" s="10"/>
      <c r="I4" s="11"/>
      <c r="J4" s="12"/>
    </row>
    <row r="5" spans="1:20" ht="18" customHeight="1" x14ac:dyDescent="0.2">
      <c r="A5" s="8"/>
      <c r="B5" s="8"/>
      <c r="C5" s="8"/>
      <c r="D5" s="8"/>
      <c r="E5" s="8"/>
      <c r="F5" s="8"/>
      <c r="G5" s="8"/>
      <c r="H5" s="8"/>
      <c r="I5" s="8"/>
      <c r="J5" s="131" t="s">
        <v>148</v>
      </c>
    </row>
    <row r="6" spans="1:20" ht="18" customHeight="1" x14ac:dyDescent="0.2"/>
    <row r="7" spans="1:20" ht="18" customHeight="1" x14ac:dyDescent="0.2">
      <c r="A7" s="111" t="s">
        <v>14</v>
      </c>
      <c r="B7" s="111" t="s">
        <v>125</v>
      </c>
      <c r="C7" s="112" t="s">
        <v>131</v>
      </c>
      <c r="D7" s="112" t="s">
        <v>127</v>
      </c>
      <c r="E7" s="112" t="s">
        <v>155</v>
      </c>
      <c r="F7" s="112" t="s">
        <v>129</v>
      </c>
      <c r="G7" s="112" t="s">
        <v>0</v>
      </c>
      <c r="H7" s="107" t="s">
        <v>1</v>
      </c>
      <c r="I7" s="112" t="s">
        <v>119</v>
      </c>
      <c r="J7" s="107" t="s">
        <v>120</v>
      </c>
    </row>
    <row r="8" spans="1:20" ht="18" customHeight="1" x14ac:dyDescent="0.2">
      <c r="A8" s="129" t="s">
        <v>139</v>
      </c>
      <c r="B8" s="118">
        <v>15</v>
      </c>
      <c r="C8" s="127">
        <v>44562</v>
      </c>
      <c r="D8" s="116" t="s">
        <v>128</v>
      </c>
      <c r="E8" s="128" t="s">
        <v>156</v>
      </c>
      <c r="F8" s="128">
        <v>5</v>
      </c>
      <c r="G8" s="117" t="s">
        <v>130</v>
      </c>
      <c r="H8" s="124">
        <v>44595.375</v>
      </c>
      <c r="I8" s="116" t="s">
        <v>128</v>
      </c>
      <c r="J8" s="124">
        <v>44596.375</v>
      </c>
    </row>
    <row r="9" spans="1:20" ht="18" customHeight="1" x14ac:dyDescent="0.2">
      <c r="A9" s="115" t="s">
        <v>124</v>
      </c>
      <c r="B9" s="118">
        <v>9</v>
      </c>
      <c r="C9" s="127">
        <v>44531</v>
      </c>
      <c r="D9" s="116" t="s">
        <v>132</v>
      </c>
      <c r="E9" s="128" t="s">
        <v>156</v>
      </c>
      <c r="F9" s="128">
        <v>9</v>
      </c>
      <c r="G9" s="117" t="s">
        <v>133</v>
      </c>
      <c r="H9" s="124">
        <v>44566.54583333333</v>
      </c>
      <c r="I9" s="117" t="s">
        <v>133</v>
      </c>
      <c r="J9" s="124">
        <v>44566.54583333333</v>
      </c>
    </row>
    <row r="10" spans="1:20" ht="18" customHeight="1" x14ac:dyDescent="0.2"/>
    <row r="11" spans="1:20" ht="18" customHeight="1" x14ac:dyDescent="0.2">
      <c r="A11" s="136" t="s">
        <v>158</v>
      </c>
      <c r="B11" s="137"/>
      <c r="C11" s="137"/>
      <c r="D11" s="137"/>
      <c r="E11" s="137"/>
      <c r="F11" s="137"/>
      <c r="G11" s="137"/>
      <c r="H11" s="137"/>
      <c r="I11" s="137"/>
      <c r="J11" s="138"/>
      <c r="K11"/>
      <c r="L11"/>
      <c r="M11"/>
      <c r="N11"/>
      <c r="O11"/>
      <c r="P11"/>
      <c r="Q11"/>
      <c r="R11"/>
      <c r="S11"/>
      <c r="T11"/>
    </row>
    <row r="12" spans="1:20" ht="18" customHeight="1" x14ac:dyDescent="0.2">
      <c r="A12" s="139"/>
      <c r="B12" s="140"/>
      <c r="C12" s="140"/>
      <c r="D12" s="140"/>
      <c r="E12" s="140"/>
      <c r="F12" s="140"/>
      <c r="G12" s="140"/>
      <c r="H12" s="140"/>
      <c r="I12" s="140"/>
      <c r="J12" s="141"/>
      <c r="K12"/>
      <c r="L12"/>
      <c r="M12"/>
      <c r="N12"/>
      <c r="O12"/>
      <c r="P12"/>
      <c r="Q12"/>
      <c r="R12"/>
      <c r="S12"/>
      <c r="T12"/>
    </row>
    <row r="13" spans="1:20" ht="18" customHeight="1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1"/>
      <c r="K13"/>
      <c r="L13"/>
      <c r="M13"/>
      <c r="N13"/>
      <c r="O13"/>
      <c r="P13"/>
      <c r="Q13"/>
      <c r="R13"/>
      <c r="S13"/>
      <c r="T13"/>
    </row>
    <row r="14" spans="1:20" ht="18" customHeight="1" x14ac:dyDescent="0.2">
      <c r="A14" s="139"/>
      <c r="B14" s="140"/>
      <c r="C14" s="140"/>
      <c r="D14" s="140"/>
      <c r="E14" s="140"/>
      <c r="F14" s="140"/>
      <c r="G14" s="140"/>
      <c r="H14" s="140"/>
      <c r="I14" s="140"/>
      <c r="J14" s="141"/>
      <c r="K14"/>
      <c r="L14"/>
      <c r="M14"/>
      <c r="N14"/>
      <c r="O14"/>
      <c r="P14"/>
      <c r="Q14"/>
      <c r="R14"/>
      <c r="S14"/>
      <c r="T14"/>
    </row>
    <row r="15" spans="1:20" ht="18" customHeight="1" x14ac:dyDescent="0.2">
      <c r="A15" s="139"/>
      <c r="B15" s="140"/>
      <c r="C15" s="140"/>
      <c r="D15" s="140"/>
      <c r="E15" s="140"/>
      <c r="F15" s="140"/>
      <c r="G15" s="140"/>
      <c r="H15" s="140"/>
      <c r="I15" s="140"/>
      <c r="J15" s="141"/>
      <c r="K15"/>
      <c r="L15"/>
      <c r="M15"/>
      <c r="N15"/>
      <c r="O15"/>
      <c r="P15"/>
      <c r="Q15"/>
      <c r="R15"/>
      <c r="S15"/>
      <c r="T15"/>
    </row>
    <row r="16" spans="1:20" ht="18" customHeight="1" x14ac:dyDescent="0.2">
      <c r="A16" s="139"/>
      <c r="B16" s="140"/>
      <c r="C16" s="140"/>
      <c r="D16" s="140"/>
      <c r="E16" s="140"/>
      <c r="F16" s="140"/>
      <c r="G16" s="140"/>
      <c r="H16" s="140"/>
      <c r="I16" s="140"/>
      <c r="J16" s="141"/>
      <c r="K16"/>
      <c r="L16"/>
      <c r="M16"/>
      <c r="N16"/>
      <c r="O16"/>
      <c r="P16"/>
      <c r="Q16"/>
      <c r="R16"/>
      <c r="S16"/>
      <c r="T16"/>
    </row>
    <row r="17" spans="1:20" ht="18" customHeight="1" x14ac:dyDescent="0.2">
      <c r="A17" s="139"/>
      <c r="B17" s="140"/>
      <c r="C17" s="140"/>
      <c r="D17" s="140"/>
      <c r="E17" s="140"/>
      <c r="F17" s="140"/>
      <c r="G17" s="140"/>
      <c r="H17" s="140"/>
      <c r="I17" s="140"/>
      <c r="J17" s="141"/>
      <c r="K17"/>
      <c r="L17"/>
      <c r="M17"/>
      <c r="N17"/>
      <c r="O17"/>
      <c r="P17"/>
      <c r="Q17"/>
      <c r="R17"/>
      <c r="S17"/>
      <c r="T17"/>
    </row>
    <row r="18" spans="1:20" ht="18" customHeight="1" x14ac:dyDescent="0.2">
      <c r="A18" s="139"/>
      <c r="B18" s="140"/>
      <c r="C18" s="140"/>
      <c r="D18" s="140"/>
      <c r="E18" s="140"/>
      <c r="F18" s="140"/>
      <c r="G18" s="140"/>
      <c r="H18" s="140"/>
      <c r="I18" s="140"/>
      <c r="J18" s="141"/>
      <c r="K18"/>
      <c r="L18"/>
      <c r="M18"/>
      <c r="N18"/>
      <c r="O18"/>
      <c r="P18"/>
      <c r="Q18"/>
      <c r="R18"/>
      <c r="S18"/>
      <c r="T18"/>
    </row>
    <row r="19" spans="1:20" ht="18" customHeight="1" x14ac:dyDescent="0.2">
      <c r="A19" s="139"/>
      <c r="B19" s="140"/>
      <c r="C19" s="140"/>
      <c r="D19" s="140"/>
      <c r="E19" s="140"/>
      <c r="F19" s="140"/>
      <c r="G19" s="140"/>
      <c r="H19" s="140"/>
      <c r="I19" s="140"/>
      <c r="J19" s="141"/>
      <c r="K19"/>
      <c r="L19"/>
      <c r="M19"/>
      <c r="N19"/>
      <c r="O19"/>
      <c r="P19"/>
      <c r="Q19"/>
      <c r="R19"/>
      <c r="S19"/>
      <c r="T19"/>
    </row>
    <row r="20" spans="1:20" ht="18" customHeight="1" x14ac:dyDescent="0.2">
      <c r="A20" s="139"/>
      <c r="B20" s="140"/>
      <c r="C20" s="140"/>
      <c r="D20" s="140"/>
      <c r="E20" s="140"/>
      <c r="F20" s="140"/>
      <c r="G20" s="140"/>
      <c r="H20" s="140"/>
      <c r="I20" s="140"/>
      <c r="J20" s="141"/>
      <c r="K20"/>
      <c r="L20"/>
      <c r="M20"/>
      <c r="N20"/>
      <c r="O20"/>
      <c r="P20"/>
      <c r="Q20"/>
      <c r="R20"/>
      <c r="S20"/>
      <c r="T20"/>
    </row>
    <row r="21" spans="1:20" ht="18" customHeight="1" x14ac:dyDescent="0.2">
      <c r="A21" s="139"/>
      <c r="B21" s="140"/>
      <c r="C21" s="140"/>
      <c r="D21" s="140"/>
      <c r="E21" s="140"/>
      <c r="F21" s="140"/>
      <c r="G21" s="140"/>
      <c r="H21" s="140"/>
      <c r="I21" s="140"/>
      <c r="J21" s="141"/>
      <c r="K21"/>
      <c r="L21"/>
      <c r="M21"/>
      <c r="N21"/>
      <c r="O21"/>
      <c r="P21"/>
      <c r="Q21"/>
      <c r="R21"/>
      <c r="S21"/>
      <c r="T21"/>
    </row>
    <row r="22" spans="1:20" ht="18" customHeight="1" x14ac:dyDescent="0.2">
      <c r="A22" s="139"/>
      <c r="B22" s="140"/>
      <c r="C22" s="140"/>
      <c r="D22" s="140"/>
      <c r="E22" s="140"/>
      <c r="F22" s="140"/>
      <c r="G22" s="140"/>
      <c r="H22" s="140"/>
      <c r="I22" s="140"/>
      <c r="J22" s="141"/>
      <c r="K22"/>
      <c r="L22"/>
      <c r="M22"/>
      <c r="N22"/>
      <c r="O22"/>
      <c r="P22"/>
      <c r="Q22"/>
      <c r="R22"/>
      <c r="S22"/>
      <c r="T22"/>
    </row>
    <row r="23" spans="1:20" ht="18" customHeight="1" x14ac:dyDescent="0.2">
      <c r="A23" s="142"/>
      <c r="B23" s="143"/>
      <c r="C23" s="143"/>
      <c r="D23" s="143"/>
      <c r="E23" s="143"/>
      <c r="F23" s="143"/>
      <c r="G23" s="143"/>
      <c r="H23" s="143"/>
      <c r="I23" s="143"/>
      <c r="J23" s="144"/>
    </row>
    <row r="31" spans="1:20" x14ac:dyDescent="0.2">
      <c r="G31" s="3" t="s">
        <v>126</v>
      </c>
    </row>
  </sheetData>
  <mergeCells count="1">
    <mergeCell ref="A11:J23"/>
  </mergeCells>
  <phoneticPr fontId="1" type="noConversion"/>
  <dataValidations count="1">
    <dataValidation type="list" allowBlank="1" showInputMessage="1" showErrorMessage="1" sqref="B4" xr:uid="{00000000-0002-0000-0100-000000000000}">
      <formula1>"我的评分,所有评分"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Y54"/>
  <sheetViews>
    <sheetView showGridLines="0" zoomScale="90" zoomScaleNormal="90" workbookViewId="0">
      <selection activeCell="A32" sqref="A32:H54"/>
    </sheetView>
  </sheetViews>
  <sheetFormatPr defaultColWidth="8.75" defaultRowHeight="16.5" x14ac:dyDescent="0.2"/>
  <cols>
    <col min="1" max="1" width="11" style="3" customWidth="1"/>
    <col min="2" max="2" width="11.25" style="3" customWidth="1"/>
    <col min="3" max="3" width="9.25" style="3" customWidth="1"/>
    <col min="4" max="4" width="21" style="3" customWidth="1"/>
    <col min="5" max="5" width="16.375" style="3" customWidth="1"/>
    <col min="6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 x14ac:dyDescent="0.2">
      <c r="A1" s="19" t="str">
        <f>G2</f>
        <v>销售评分/常规页</v>
      </c>
      <c r="B1" s="19"/>
      <c r="C1" s="19"/>
      <c r="D1" s="119"/>
      <c r="F1" s="24" t="s">
        <v>23</v>
      </c>
      <c r="G1" s="120" t="s">
        <v>122</v>
      </c>
      <c r="H1" s="93"/>
      <c r="U1" s="18"/>
    </row>
    <row r="2" spans="1:25" s="5" customFormat="1" ht="25.15" customHeight="1" x14ac:dyDescent="0.2">
      <c r="A2" s="20" t="str">
        <f>G1</f>
        <v>绩效考核/销售评分</v>
      </c>
      <c r="B2" s="20"/>
      <c r="C2" s="20"/>
      <c r="D2" s="119"/>
      <c r="F2" s="24" t="s">
        <v>22</v>
      </c>
      <c r="G2" s="15" t="s">
        <v>134</v>
      </c>
      <c r="H2" s="93"/>
      <c r="U2" s="18"/>
    </row>
    <row r="3" spans="1:25" ht="18" customHeight="1" x14ac:dyDescent="0.2">
      <c r="H3" s="105"/>
      <c r="I3" s="105"/>
      <c r="J3" s="105"/>
    </row>
    <row r="4" spans="1:25" ht="18" customHeight="1" x14ac:dyDescent="0.2">
      <c r="A4" s="109"/>
      <c r="B4" s="109"/>
      <c r="C4" s="109"/>
      <c r="D4" s="109"/>
      <c r="E4" s="109"/>
      <c r="F4" s="109"/>
      <c r="G4" s="106" t="s">
        <v>17</v>
      </c>
      <c r="H4" s="114" t="s">
        <v>4</v>
      </c>
      <c r="I4" s="105"/>
      <c r="J4" s="105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 x14ac:dyDescent="0.2">
      <c r="F5" s="96"/>
      <c r="H5" s="105"/>
      <c r="I5" s="105"/>
      <c r="J5" s="10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 x14ac:dyDescent="0.2">
      <c r="A6" s="113" t="s">
        <v>16</v>
      </c>
      <c r="B6" s="121" t="s">
        <v>117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 x14ac:dyDescent="0.2">
      <c r="A7" s="2"/>
      <c r="B7" s="2"/>
      <c r="C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 x14ac:dyDescent="0.2">
      <c r="A8" s="2" t="s">
        <v>24</v>
      </c>
      <c r="B8" s="2"/>
      <c r="C8" s="2"/>
      <c r="F8" s="2" t="s">
        <v>7</v>
      </c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</row>
    <row r="9" spans="1:25" ht="18" customHeight="1" x14ac:dyDescent="0.2">
      <c r="A9" s="123" t="s">
        <v>118</v>
      </c>
      <c r="B9" s="123"/>
      <c r="C9" s="27" t="s">
        <v>138</v>
      </c>
      <c r="D9" s="122"/>
      <c r="F9" s="29" t="s">
        <v>8</v>
      </c>
      <c r="G9" s="27" t="s">
        <v>12</v>
      </c>
      <c r="H9" s="28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ht="18" customHeight="1" x14ac:dyDescent="0.2">
      <c r="A10" s="123" t="s">
        <v>135</v>
      </c>
      <c r="B10" s="123"/>
      <c r="C10" s="125" t="s">
        <v>121</v>
      </c>
      <c r="D10" s="122"/>
      <c r="F10" s="29" t="s">
        <v>9</v>
      </c>
      <c r="G10" s="27" t="s">
        <v>13</v>
      </c>
      <c r="H10" s="28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</row>
    <row r="11" spans="1:25" ht="18" customHeight="1" x14ac:dyDescent="0.2">
      <c r="A11" s="123" t="s">
        <v>136</v>
      </c>
      <c r="B11" s="123"/>
      <c r="C11" s="130">
        <v>44562</v>
      </c>
      <c r="D11" s="122"/>
      <c r="F11" s="29" t="s">
        <v>10</v>
      </c>
      <c r="G11" s="27" t="s">
        <v>12</v>
      </c>
      <c r="H11" s="28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</row>
    <row r="12" spans="1:25" ht="18" customHeight="1" x14ac:dyDescent="0.2">
      <c r="A12" s="123" t="s">
        <v>137</v>
      </c>
      <c r="B12" s="123"/>
      <c r="C12" s="27" t="s">
        <v>140</v>
      </c>
      <c r="D12" s="122"/>
      <c r="E12"/>
      <c r="F12" s="29" t="s">
        <v>11</v>
      </c>
      <c r="G12" s="27" t="s">
        <v>13</v>
      </c>
      <c r="H12" s="28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ht="18" customHeight="1" x14ac:dyDescent="0.2">
      <c r="A13" s="123" t="s">
        <v>151</v>
      </c>
      <c r="B13" s="126"/>
      <c r="C13" s="27" t="s">
        <v>152</v>
      </c>
      <c r="D13" s="28"/>
      <c r="E13"/>
      <c r="F13" s="29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ht="18" customHeight="1" x14ac:dyDescent="0.2">
      <c r="A14" s="126"/>
      <c r="B14" s="126"/>
      <c r="E14"/>
      <c r="F14" s="29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ht="18" customHeight="1" x14ac:dyDescent="0.2">
      <c r="A15" s="23" t="s">
        <v>141</v>
      </c>
      <c r="B15" s="23"/>
      <c r="E15"/>
      <c r="I15"/>
      <c r="J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ht="18" customHeight="1" x14ac:dyDescent="0.2">
      <c r="A16" s="123" t="s">
        <v>144</v>
      </c>
      <c r="B16" s="123"/>
      <c r="C16" s="132">
        <v>9</v>
      </c>
      <c r="D16" s="133"/>
      <c r="E16"/>
      <c r="I16"/>
      <c r="J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ht="18" customHeight="1" x14ac:dyDescent="0.2">
      <c r="A17" s="123" t="s">
        <v>145</v>
      </c>
      <c r="B17" s="123"/>
      <c r="C17" s="154" t="s">
        <v>149</v>
      </c>
      <c r="D17" s="155"/>
      <c r="E17" s="155"/>
      <c r="F17" s="155"/>
      <c r="G17" s="155"/>
      <c r="H17" s="156"/>
      <c r="I17"/>
      <c r="J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ht="18" customHeight="1" x14ac:dyDescent="0.2">
      <c r="A18" s="123"/>
      <c r="B18" s="123"/>
      <c r="C18" s="157"/>
      <c r="D18" s="158"/>
      <c r="E18" s="158"/>
      <c r="F18" s="158"/>
      <c r="G18" s="158"/>
      <c r="H18" s="159"/>
      <c r="I18"/>
      <c r="J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ht="18" customHeight="1" x14ac:dyDescent="0.2">
      <c r="A19" s="123"/>
      <c r="B19" s="123"/>
      <c r="C19" s="157"/>
      <c r="D19" s="158"/>
      <c r="E19" s="158"/>
      <c r="F19" s="158"/>
      <c r="G19" s="158"/>
      <c r="H19" s="159"/>
      <c r="I19"/>
      <c r="J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ht="18" customHeight="1" x14ac:dyDescent="0.2">
      <c r="A20" s="123"/>
      <c r="B20" s="123"/>
      <c r="C20" s="160"/>
      <c r="D20" s="161"/>
      <c r="E20" s="161"/>
      <c r="F20" s="161"/>
      <c r="G20" s="161"/>
      <c r="H20" s="162"/>
      <c r="I20"/>
      <c r="J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ht="18" customHeight="1" x14ac:dyDescent="0.2">
      <c r="A21" s="123" t="s">
        <v>146</v>
      </c>
      <c r="B21" s="123"/>
      <c r="C21" s="120"/>
      <c r="D21" s="26"/>
      <c r="E21" s="134"/>
      <c r="F21" s="13"/>
      <c r="G21" s="13"/>
      <c r="H21" s="135"/>
      <c r="I21"/>
      <c r="J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ht="18" customHeight="1" x14ac:dyDescent="0.2">
      <c r="A22" s="123" t="s">
        <v>142</v>
      </c>
      <c r="B22" s="123"/>
      <c r="C22" s="157" t="s">
        <v>150</v>
      </c>
      <c r="D22" s="158"/>
      <c r="E22" s="158"/>
      <c r="F22" s="158"/>
      <c r="G22" s="158"/>
      <c r="H22" s="159"/>
      <c r="I22"/>
      <c r="J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ht="18" customHeight="1" x14ac:dyDescent="0.2">
      <c r="A23" s="123"/>
      <c r="B23" s="123"/>
      <c r="C23" s="157"/>
      <c r="D23" s="158"/>
      <c r="E23" s="158"/>
      <c r="F23" s="158"/>
      <c r="G23" s="158"/>
      <c r="H23" s="159"/>
      <c r="I23"/>
      <c r="J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ht="18" customHeight="1" x14ac:dyDescent="0.2">
      <c r="B24" s="123"/>
      <c r="C24" s="157"/>
      <c r="D24" s="158"/>
      <c r="E24" s="158"/>
      <c r="F24" s="158"/>
      <c r="G24" s="158"/>
      <c r="H24" s="159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ht="18" customHeight="1" x14ac:dyDescent="0.2">
      <c r="B25" s="123"/>
      <c r="C25" s="160"/>
      <c r="D25" s="161"/>
      <c r="E25" s="161"/>
      <c r="F25" s="161"/>
      <c r="G25" s="161"/>
      <c r="H25" s="162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ht="18" customHeight="1" x14ac:dyDescent="0.2">
      <c r="A26" s="23" t="s">
        <v>143</v>
      </c>
      <c r="B26" s="123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ht="18" customHeight="1" x14ac:dyDescent="0.2">
      <c r="A27" s="123" t="s">
        <v>147</v>
      </c>
      <c r="B27" s="123"/>
      <c r="C27" s="154" t="s">
        <v>153</v>
      </c>
      <c r="D27" s="155"/>
      <c r="E27" s="155"/>
      <c r="F27" s="155"/>
      <c r="G27" s="155"/>
      <c r="H27" s="156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ht="18" customHeight="1" x14ac:dyDescent="0.2">
      <c r="A28" s="123"/>
      <c r="B28" s="123"/>
      <c r="C28" s="157"/>
      <c r="D28" s="158"/>
      <c r="E28" s="158"/>
      <c r="F28" s="158"/>
      <c r="G28" s="158"/>
      <c r="H28" s="159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ht="18" customHeight="1" x14ac:dyDescent="0.2">
      <c r="A29" s="123"/>
      <c r="B29" s="123"/>
      <c r="C29" s="157"/>
      <c r="D29" s="158"/>
      <c r="E29" s="158"/>
      <c r="F29" s="158"/>
      <c r="G29" s="158"/>
      <c r="H29" s="15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ht="18" customHeight="1" x14ac:dyDescent="0.2">
      <c r="A30" s="123"/>
      <c r="B30" s="123"/>
      <c r="C30" s="160"/>
      <c r="D30" s="161"/>
      <c r="E30" s="161"/>
      <c r="F30" s="161"/>
      <c r="G30" s="161"/>
      <c r="H30" s="162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ht="18" customHeight="1" x14ac:dyDescent="0.2"/>
    <row r="32" spans="1:25" ht="18" customHeight="1" x14ac:dyDescent="0.2">
      <c r="A32" s="145" t="s">
        <v>157</v>
      </c>
      <c r="B32" s="146"/>
      <c r="C32" s="146"/>
      <c r="D32" s="146"/>
      <c r="E32" s="146"/>
      <c r="F32" s="146"/>
      <c r="G32" s="146"/>
      <c r="H32" s="147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ht="18" customHeight="1" x14ac:dyDescent="0.2">
      <c r="A33" s="148"/>
      <c r="B33" s="149"/>
      <c r="C33" s="149"/>
      <c r="D33" s="149"/>
      <c r="E33" s="149"/>
      <c r="F33" s="149"/>
      <c r="G33" s="149"/>
      <c r="H33" s="150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ht="18" customHeight="1" x14ac:dyDescent="0.2">
      <c r="A34" s="148"/>
      <c r="B34" s="149"/>
      <c r="C34" s="149"/>
      <c r="D34" s="149"/>
      <c r="E34" s="149"/>
      <c r="F34" s="149"/>
      <c r="G34" s="149"/>
      <c r="H34" s="150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ht="18" customHeight="1" x14ac:dyDescent="0.2">
      <c r="A35" s="148"/>
      <c r="B35" s="149"/>
      <c r="C35" s="149"/>
      <c r="D35" s="149"/>
      <c r="E35" s="149"/>
      <c r="F35" s="149"/>
      <c r="G35" s="149"/>
      <c r="H35" s="150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ht="18" customHeight="1" x14ac:dyDescent="0.2">
      <c r="A36" s="148"/>
      <c r="B36" s="149"/>
      <c r="C36" s="149"/>
      <c r="D36" s="149"/>
      <c r="E36" s="149"/>
      <c r="F36" s="149"/>
      <c r="G36" s="149"/>
      <c r="H36" s="150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ht="18" customHeight="1" x14ac:dyDescent="0.2">
      <c r="A37" s="148"/>
      <c r="B37" s="149"/>
      <c r="C37" s="149"/>
      <c r="D37" s="149"/>
      <c r="E37" s="149"/>
      <c r="F37" s="149"/>
      <c r="G37" s="149"/>
      <c r="H37" s="150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ht="18" customHeight="1" x14ac:dyDescent="0.2">
      <c r="A38" s="148"/>
      <c r="B38" s="149"/>
      <c r="C38" s="149"/>
      <c r="D38" s="149"/>
      <c r="E38" s="149"/>
      <c r="F38" s="149"/>
      <c r="G38" s="149"/>
      <c r="H38" s="150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ht="18" customHeight="1" x14ac:dyDescent="0.2">
      <c r="A39" s="148"/>
      <c r="B39" s="149"/>
      <c r="C39" s="149"/>
      <c r="D39" s="149"/>
      <c r="E39" s="149"/>
      <c r="F39" s="149"/>
      <c r="G39" s="149"/>
      <c r="H39" s="150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ht="18" customHeight="1" x14ac:dyDescent="0.2">
      <c r="A40" s="148"/>
      <c r="B40" s="149"/>
      <c r="C40" s="149"/>
      <c r="D40" s="149"/>
      <c r="E40" s="149"/>
      <c r="F40" s="149"/>
      <c r="G40" s="149"/>
      <c r="H40" s="15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ht="18" customHeight="1" x14ac:dyDescent="0.2">
      <c r="A41" s="148"/>
      <c r="B41" s="149"/>
      <c r="C41" s="149"/>
      <c r="D41" s="149"/>
      <c r="E41" s="149"/>
      <c r="F41" s="149"/>
      <c r="G41" s="149"/>
      <c r="H41" s="150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ht="18" customHeight="1" x14ac:dyDescent="0.2">
      <c r="A42" s="148"/>
      <c r="B42" s="149"/>
      <c r="C42" s="149"/>
      <c r="D42" s="149"/>
      <c r="E42" s="149"/>
      <c r="F42" s="149"/>
      <c r="G42" s="149"/>
      <c r="H42" s="150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8" customHeight="1" x14ac:dyDescent="0.2">
      <c r="A43" s="148"/>
      <c r="B43" s="149"/>
      <c r="C43" s="149"/>
      <c r="D43" s="149"/>
      <c r="E43" s="149"/>
      <c r="F43" s="149"/>
      <c r="G43" s="149"/>
      <c r="H43" s="150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8" customHeight="1" x14ac:dyDescent="0.2">
      <c r="A44" s="148"/>
      <c r="B44" s="149"/>
      <c r="C44" s="149"/>
      <c r="D44" s="149"/>
      <c r="E44" s="149"/>
      <c r="F44" s="149"/>
      <c r="G44" s="149"/>
      <c r="H44" s="150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8" customHeight="1" x14ac:dyDescent="0.2">
      <c r="A45" s="148"/>
      <c r="B45" s="149"/>
      <c r="C45" s="149"/>
      <c r="D45" s="149"/>
      <c r="E45" s="149"/>
      <c r="F45" s="149"/>
      <c r="G45" s="149"/>
      <c r="H45" s="150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ht="18" customHeight="1" x14ac:dyDescent="0.2">
      <c r="A46" s="148"/>
      <c r="B46" s="149"/>
      <c r="C46" s="149"/>
      <c r="D46" s="149"/>
      <c r="E46" s="149"/>
      <c r="F46" s="149"/>
      <c r="G46" s="149"/>
      <c r="H46" s="150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ht="18" customHeight="1" x14ac:dyDescent="0.2">
      <c r="A47" s="148"/>
      <c r="B47" s="149"/>
      <c r="C47" s="149"/>
      <c r="D47" s="149"/>
      <c r="E47" s="149"/>
      <c r="F47" s="149"/>
      <c r="G47" s="149"/>
      <c r="H47" s="150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ht="18" customHeight="1" x14ac:dyDescent="0.2">
      <c r="A48" s="148"/>
      <c r="B48" s="149"/>
      <c r="C48" s="149"/>
      <c r="D48" s="149"/>
      <c r="E48" s="149"/>
      <c r="F48" s="149"/>
      <c r="G48" s="149"/>
      <c r="H48" s="150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ht="18" customHeight="1" x14ac:dyDescent="0.2">
      <c r="A49" s="148"/>
      <c r="B49" s="149"/>
      <c r="C49" s="149"/>
      <c r="D49" s="149"/>
      <c r="E49" s="149"/>
      <c r="F49" s="149"/>
      <c r="G49" s="149"/>
      <c r="H49" s="150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ht="18" customHeight="1" x14ac:dyDescent="0.2">
      <c r="A50" s="148"/>
      <c r="B50" s="149"/>
      <c r="C50" s="149"/>
      <c r="D50" s="149"/>
      <c r="E50" s="149"/>
      <c r="F50" s="149"/>
      <c r="G50" s="149"/>
      <c r="H50" s="1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ht="18" customHeight="1" x14ac:dyDescent="0.2">
      <c r="A51" s="148"/>
      <c r="B51" s="149"/>
      <c r="C51" s="149"/>
      <c r="D51" s="149"/>
      <c r="E51" s="149"/>
      <c r="F51" s="149"/>
      <c r="G51" s="149"/>
      <c r="H51" s="150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ht="18" customHeight="1" x14ac:dyDescent="0.2">
      <c r="A52" s="148"/>
      <c r="B52" s="149"/>
      <c r="C52" s="149"/>
      <c r="D52" s="149"/>
      <c r="E52" s="149"/>
      <c r="F52" s="149"/>
      <c r="G52" s="149"/>
      <c r="H52" s="150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ht="18" customHeight="1" x14ac:dyDescent="0.2">
      <c r="A53" s="148"/>
      <c r="B53" s="149"/>
      <c r="C53" s="149"/>
      <c r="D53" s="149"/>
      <c r="E53" s="149"/>
      <c r="F53" s="149"/>
      <c r="G53" s="149"/>
      <c r="H53" s="150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ht="18" customHeight="1" x14ac:dyDescent="0.2">
      <c r="A54" s="151"/>
      <c r="B54" s="152"/>
      <c r="C54" s="152"/>
      <c r="D54" s="152"/>
      <c r="E54" s="152"/>
      <c r="F54" s="152"/>
      <c r="G54" s="152"/>
      <c r="H54" s="153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</sheetData>
  <mergeCells count="4">
    <mergeCell ref="A32:H54"/>
    <mergeCell ref="C17:H20"/>
    <mergeCell ref="C22:H25"/>
    <mergeCell ref="C27:H30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 x14ac:dyDescent="0.2">
      <c r="A1" s="164" t="str">
        <f>R2</f>
        <v>客户结算单/内容页/行项目</v>
      </c>
      <c r="B1" s="164"/>
      <c r="C1" s="164"/>
      <c r="D1" s="164"/>
      <c r="E1" s="164"/>
      <c r="F1" s="164"/>
      <c r="G1" s="164"/>
      <c r="H1" s="164"/>
      <c r="I1" s="164"/>
      <c r="Q1" s="24" t="s">
        <v>23</v>
      </c>
      <c r="R1" s="98" t="e">
        <f>#REF!</f>
        <v>#REF!</v>
      </c>
      <c r="S1" s="99"/>
      <c r="T1" s="100"/>
    </row>
    <row r="2" spans="1:20" s="5" customFormat="1" ht="25.15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  <c r="M2" s="165" t="s">
        <v>53</v>
      </c>
      <c r="N2" s="165"/>
      <c r="Q2" s="24" t="s">
        <v>22</v>
      </c>
      <c r="R2" s="15" t="s">
        <v>28</v>
      </c>
      <c r="S2" s="16"/>
      <c r="T2" s="17"/>
    </row>
    <row r="4" spans="1:20" ht="18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81</v>
      </c>
      <c r="Q4" s="21" t="s">
        <v>15</v>
      </c>
      <c r="R4" s="21" t="s">
        <v>25</v>
      </c>
      <c r="S4" s="101" t="s">
        <v>17</v>
      </c>
      <c r="T4" s="101" t="s">
        <v>4</v>
      </c>
    </row>
    <row r="6" spans="1:20" ht="18" customHeight="1" x14ac:dyDescent="0.2">
      <c r="A6" s="166" t="s">
        <v>16</v>
      </c>
      <c r="B6" s="167"/>
      <c r="C6" s="104" t="s">
        <v>29</v>
      </c>
      <c r="D6" s="103" t="s">
        <v>88</v>
      </c>
      <c r="E6" s="104" t="s">
        <v>18</v>
      </c>
      <c r="F6" s="104" t="s">
        <v>19</v>
      </c>
      <c r="I6" s="97"/>
      <c r="M6" s="96"/>
    </row>
    <row r="7" spans="1:20" ht="18" customHeight="1" x14ac:dyDescent="0.2">
      <c r="A7" s="2"/>
      <c r="B7" s="2"/>
      <c r="C7" s="2"/>
      <c r="D7" s="2"/>
      <c r="I7" s="97"/>
      <c r="M7" s="96"/>
    </row>
    <row r="8" spans="1:20" ht="18" customHeight="1" x14ac:dyDescent="0.2">
      <c r="A8" s="168" t="s">
        <v>89</v>
      </c>
      <c r="B8" s="168"/>
      <c r="C8" s="101" t="s">
        <v>90</v>
      </c>
      <c r="D8" s="103" t="s">
        <v>91</v>
      </c>
      <c r="M8" s="96"/>
    </row>
    <row r="9" spans="1:20" ht="8.1" customHeight="1" x14ac:dyDescent="0.2"/>
    <row r="10" spans="1:20" ht="18" customHeight="1" x14ac:dyDescent="0.2">
      <c r="A10" s="169"/>
      <c r="B10" s="170"/>
      <c r="C10" s="170"/>
      <c r="D10" s="170"/>
      <c r="E10" s="171"/>
      <c r="F10" s="101" t="s">
        <v>2</v>
      </c>
      <c r="I10" s="1"/>
      <c r="T10" s="85" t="s">
        <v>20</v>
      </c>
    </row>
    <row r="11" spans="1:20" ht="8.1" customHeight="1" x14ac:dyDescent="0.2"/>
    <row r="12" spans="1:20" ht="18" customHeight="1" x14ac:dyDescent="0.2">
      <c r="A12" s="102" t="s">
        <v>21</v>
      </c>
      <c r="B12" s="32" t="s">
        <v>5</v>
      </c>
      <c r="C12" s="33" t="s">
        <v>70</v>
      </c>
      <c r="D12" s="40" t="s">
        <v>44</v>
      </c>
      <c r="E12" s="41"/>
      <c r="F12" s="40" t="s">
        <v>68</v>
      </c>
      <c r="G12" s="41"/>
      <c r="H12" s="32" t="s">
        <v>61</v>
      </c>
      <c r="I12" s="32" t="s">
        <v>58</v>
      </c>
      <c r="J12" s="32" t="s">
        <v>59</v>
      </c>
      <c r="K12" s="33" t="s">
        <v>43</v>
      </c>
      <c r="L12" s="34" t="s">
        <v>34</v>
      </c>
      <c r="M12" s="32" t="s">
        <v>35</v>
      </c>
      <c r="N12" s="34" t="s">
        <v>36</v>
      </c>
      <c r="O12" s="34" t="s">
        <v>50</v>
      </c>
      <c r="P12" s="34" t="s">
        <v>51</v>
      </c>
      <c r="Q12" s="57" t="s">
        <v>37</v>
      </c>
      <c r="R12" s="58"/>
      <c r="S12" s="57" t="s">
        <v>38</v>
      </c>
      <c r="T12" s="58"/>
    </row>
    <row r="13" spans="1:20" ht="18" customHeight="1" x14ac:dyDescent="0.2">
      <c r="A13" s="45" t="s">
        <v>3</v>
      </c>
      <c r="B13" s="46">
        <v>1</v>
      </c>
      <c r="C13" s="46" t="s">
        <v>73</v>
      </c>
      <c r="D13" s="47" t="s">
        <v>45</v>
      </c>
      <c r="E13" s="48"/>
      <c r="F13" s="47" t="s">
        <v>57</v>
      </c>
      <c r="G13" s="48"/>
      <c r="H13" s="46">
        <f>J37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41</v>
      </c>
      <c r="R13" s="60"/>
      <c r="S13" s="59"/>
      <c r="T13" s="60"/>
    </row>
    <row r="14" spans="1:20" ht="18" customHeight="1" x14ac:dyDescent="0.2">
      <c r="A14" s="6" t="s">
        <v>3</v>
      </c>
      <c r="B14" s="75">
        <v>2</v>
      </c>
      <c r="C14" s="75" t="s">
        <v>77</v>
      </c>
      <c r="D14" s="71" t="s">
        <v>45</v>
      </c>
      <c r="E14" s="72"/>
      <c r="F14" s="71" t="s">
        <v>57</v>
      </c>
      <c r="G14" s="72"/>
      <c r="H14" s="75">
        <f>I60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41</v>
      </c>
      <c r="R14" s="60"/>
      <c r="S14" s="59"/>
      <c r="T14" s="60"/>
    </row>
    <row r="15" spans="1:20" ht="18" customHeight="1" x14ac:dyDescent="0.2">
      <c r="A15" s="6" t="s">
        <v>3</v>
      </c>
      <c r="B15" s="35">
        <v>3</v>
      </c>
      <c r="C15" s="75">
        <v>2917</v>
      </c>
      <c r="D15" s="42" t="s">
        <v>45</v>
      </c>
      <c r="E15" s="43"/>
      <c r="F15" s="42" t="s">
        <v>56</v>
      </c>
      <c r="G15" s="43"/>
      <c r="H15" s="79">
        <f>I65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 x14ac:dyDescent="0.2">
      <c r="A16" s="6" t="s">
        <v>3</v>
      </c>
      <c r="B16" s="35">
        <v>4</v>
      </c>
      <c r="C16" s="75">
        <v>2917</v>
      </c>
      <c r="D16" s="42" t="s">
        <v>45</v>
      </c>
      <c r="E16" s="44"/>
      <c r="F16" s="42" t="s">
        <v>82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 x14ac:dyDescent="0.2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 x14ac:dyDescent="0.2">
      <c r="A18" s="163" t="s">
        <v>109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/>
      <c r="V18"/>
      <c r="W18"/>
      <c r="X18"/>
      <c r="Y18"/>
    </row>
    <row r="19" spans="1:25" ht="18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/>
      <c r="V19"/>
      <c r="W19"/>
      <c r="X19"/>
      <c r="Y19"/>
    </row>
    <row r="20" spans="1:25" ht="18" customHeight="1" x14ac:dyDescent="0.2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/>
      <c r="V20"/>
      <c r="W20"/>
      <c r="X20"/>
      <c r="Y20"/>
    </row>
    <row r="21" spans="1:25" ht="18" customHeight="1" x14ac:dyDescent="0.2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/>
      <c r="V21"/>
      <c r="W21"/>
      <c r="X21"/>
      <c r="Y21"/>
    </row>
    <row r="22" spans="1:25" ht="18" customHeight="1" x14ac:dyDescent="0.2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/>
      <c r="V22"/>
      <c r="W22"/>
      <c r="X22"/>
      <c r="Y22"/>
    </row>
    <row r="23" spans="1:25" ht="18" customHeight="1" x14ac:dyDescent="0.2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/>
      <c r="V23"/>
      <c r="W23"/>
      <c r="X23"/>
      <c r="Y23"/>
    </row>
    <row r="24" spans="1:25" ht="18" customHeight="1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/>
      <c r="V24"/>
      <c r="W24"/>
      <c r="X24"/>
      <c r="Y24"/>
    </row>
    <row r="25" spans="1:25" ht="18" customHeight="1" x14ac:dyDescent="0.2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/>
      <c r="V25"/>
      <c r="W25"/>
      <c r="X25"/>
      <c r="Y25"/>
    </row>
    <row r="26" spans="1:25" ht="18" customHeight="1" x14ac:dyDescent="0.2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/>
      <c r="V26"/>
      <c r="W26"/>
      <c r="X26"/>
      <c r="Y26"/>
    </row>
    <row r="27" spans="1:25" ht="18" customHeight="1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/>
      <c r="V27"/>
      <c r="W27"/>
      <c r="X27"/>
      <c r="Y27"/>
    </row>
    <row r="28" spans="1:25" ht="18" customHeight="1" x14ac:dyDescent="0.2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/>
      <c r="V28"/>
      <c r="W28"/>
      <c r="X28"/>
      <c r="Y28"/>
    </row>
    <row r="29" spans="1:25" ht="18" customHeight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/>
      <c r="V29"/>
      <c r="W29"/>
      <c r="X29"/>
      <c r="Y29"/>
    </row>
    <row r="30" spans="1:25" ht="18" customHeight="1" x14ac:dyDescent="0.2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/>
      <c r="V30"/>
      <c r="W30"/>
      <c r="X30"/>
      <c r="Y30"/>
    </row>
    <row r="31" spans="1:25" ht="18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/>
      <c r="V31"/>
      <c r="W31"/>
      <c r="X31"/>
      <c r="Y31"/>
    </row>
    <row r="33" spans="1:25" ht="18" customHeight="1" x14ac:dyDescent="0.2">
      <c r="A33" s="54"/>
      <c r="B33" s="55"/>
      <c r="C33" s="55"/>
      <c r="D33" s="56"/>
      <c r="E33" s="56"/>
      <c r="F33" s="56"/>
      <c r="G33" s="56"/>
      <c r="H33" s="56"/>
      <c r="I33" s="56"/>
      <c r="J33" s="56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5" ht="18" customHeight="1" x14ac:dyDescent="0.2">
      <c r="A34" s="23" t="s">
        <v>54</v>
      </c>
      <c r="B34" s="23"/>
      <c r="G34" s="1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5" ht="18" customHeight="1" x14ac:dyDescent="0.2">
      <c r="A35" s="102" t="s">
        <v>21</v>
      </c>
      <c r="B35" s="32" t="s">
        <v>5</v>
      </c>
      <c r="C35" s="33" t="s">
        <v>32</v>
      </c>
      <c r="D35" s="33" t="s">
        <v>33</v>
      </c>
      <c r="E35" s="33" t="s">
        <v>48</v>
      </c>
      <c r="F35" s="33" t="s">
        <v>49</v>
      </c>
      <c r="G35" s="33" t="s">
        <v>113</v>
      </c>
      <c r="H35" s="32" t="s">
        <v>55</v>
      </c>
      <c r="I35" s="32" t="s">
        <v>31</v>
      </c>
      <c r="J35" s="32" t="s">
        <v>60</v>
      </c>
      <c r="K35" s="57" t="s">
        <v>38</v>
      </c>
      <c r="L35" s="58"/>
    </row>
    <row r="36" spans="1:25" s="9" customFormat="1" ht="18" customHeight="1" x14ac:dyDescent="0.2">
      <c r="A36" s="6" t="s">
        <v>3</v>
      </c>
      <c r="B36" s="80" t="s">
        <v>62</v>
      </c>
      <c r="C36" s="75" t="s">
        <v>39</v>
      </c>
      <c r="D36" s="75" t="s">
        <v>72</v>
      </c>
      <c r="E36" s="75"/>
      <c r="F36" s="75"/>
      <c r="G36" s="75"/>
      <c r="H36" s="74"/>
      <c r="I36" s="75"/>
      <c r="J36" s="75">
        <f>'期初表_11.3C用(未完成)'!O4</f>
        <v>9</v>
      </c>
      <c r="K36" s="76"/>
      <c r="L36" s="77"/>
      <c r="N36" s="3"/>
      <c r="O36" s="3"/>
      <c r="P36" s="3"/>
      <c r="Q36" s="3"/>
    </row>
    <row r="37" spans="1:25" s="9" customFormat="1" ht="18" customHeight="1" x14ac:dyDescent="0.2">
      <c r="A37" s="6" t="s">
        <v>3</v>
      </c>
      <c r="B37" s="80" t="s">
        <v>62</v>
      </c>
      <c r="C37" s="75" t="s">
        <v>42</v>
      </c>
      <c r="D37" s="75">
        <v>128</v>
      </c>
      <c r="E37" s="75" t="s">
        <v>40</v>
      </c>
      <c r="F37" s="75">
        <v>298</v>
      </c>
      <c r="G37" s="75" t="s">
        <v>114</v>
      </c>
      <c r="H37" s="74">
        <v>43105</v>
      </c>
      <c r="I37" s="78">
        <v>-5</v>
      </c>
      <c r="J37" s="75">
        <f>J36+I37</f>
        <v>4</v>
      </c>
      <c r="K37" s="76"/>
      <c r="L37" s="77"/>
    </row>
    <row r="38" spans="1:25" ht="18" customHeight="1" x14ac:dyDescent="0.2">
      <c r="C38" s="1"/>
    </row>
    <row r="39" spans="1:25" ht="18" customHeight="1" x14ac:dyDescent="0.2">
      <c r="A39" s="163" t="s">
        <v>116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/>
      <c r="V39"/>
      <c r="W39"/>
      <c r="X39"/>
      <c r="Y39"/>
    </row>
    <row r="40" spans="1:25" ht="18" customHeight="1" x14ac:dyDescent="0.2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/>
      <c r="V40"/>
      <c r="W40"/>
      <c r="X40"/>
      <c r="Y40"/>
    </row>
    <row r="41" spans="1:25" ht="18" customHeight="1" x14ac:dyDescent="0.2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/>
      <c r="V41"/>
      <c r="W41"/>
      <c r="X41"/>
      <c r="Y41"/>
    </row>
    <row r="42" spans="1:25" ht="18" customHeight="1" x14ac:dyDescent="0.2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/>
      <c r="V42"/>
      <c r="W42"/>
      <c r="X42"/>
      <c r="Y42"/>
    </row>
    <row r="43" spans="1:25" ht="18" customHeight="1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/>
      <c r="V43"/>
      <c r="W43"/>
      <c r="X43"/>
      <c r="Y43"/>
    </row>
    <row r="44" spans="1:25" ht="18" customHeight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/>
      <c r="V44"/>
      <c r="W44"/>
      <c r="X44"/>
      <c r="Y44"/>
    </row>
    <row r="45" spans="1:25" ht="18" customHeight="1" x14ac:dyDescent="0.2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/>
      <c r="V45"/>
      <c r="W45"/>
      <c r="X45"/>
      <c r="Y45"/>
    </row>
    <row r="46" spans="1:25" ht="18" customHeight="1" x14ac:dyDescent="0.2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/>
      <c r="V46"/>
      <c r="W46"/>
      <c r="X46"/>
      <c r="Y46"/>
    </row>
    <row r="47" spans="1:25" ht="18" customHeight="1" x14ac:dyDescent="0.2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/>
      <c r="V47"/>
      <c r="W47"/>
      <c r="X47"/>
      <c r="Y47"/>
    </row>
    <row r="48" spans="1:25" ht="18" customHeight="1" x14ac:dyDescent="0.2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/>
      <c r="V48"/>
      <c r="W48"/>
      <c r="X48"/>
      <c r="Y48"/>
    </row>
    <row r="49" spans="1:25" ht="18" customHeight="1" x14ac:dyDescent="0.2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/>
      <c r="V49"/>
      <c r="W49"/>
      <c r="X49"/>
      <c r="Y49"/>
    </row>
    <row r="50" spans="1:25" ht="18" customHeight="1" x14ac:dyDescent="0.2">
      <c r="C50" s="1"/>
    </row>
    <row r="51" spans="1:25" ht="18" customHeight="1" x14ac:dyDescent="0.2">
      <c r="C51" s="1"/>
    </row>
    <row r="52" spans="1:25" ht="18" customHeight="1" x14ac:dyDescent="0.2">
      <c r="C52" s="1"/>
    </row>
    <row r="53" spans="1:25" ht="18" customHeight="1" x14ac:dyDescent="0.2">
      <c r="C53" s="1"/>
    </row>
    <row r="54" spans="1:25" ht="18" customHeight="1" x14ac:dyDescent="0.2">
      <c r="C54" s="1"/>
    </row>
    <row r="55" spans="1:25" ht="18" customHeight="1" x14ac:dyDescent="0.2">
      <c r="C55" s="1"/>
    </row>
    <row r="56" spans="1:25" ht="18" customHeight="1" x14ac:dyDescent="0.2">
      <c r="C56" s="1"/>
    </row>
    <row r="57" spans="1:25" ht="18" customHeight="1" x14ac:dyDescent="0.2">
      <c r="C57" s="1"/>
    </row>
    <row r="58" spans="1:25" ht="18" customHeight="1" x14ac:dyDescent="0.2">
      <c r="A58" s="23" t="s">
        <v>63</v>
      </c>
      <c r="B58" s="23"/>
      <c r="C58" s="23"/>
      <c r="D58" s="23"/>
      <c r="N58" s="55"/>
      <c r="O58" s="55"/>
      <c r="P58" s="55"/>
      <c r="Q58" s="55"/>
      <c r="R58" s="55"/>
      <c r="S58" s="55"/>
      <c r="T58" s="55"/>
      <c r="U58" s="55"/>
      <c r="V58" s="55"/>
      <c r="W58" s="55"/>
    </row>
    <row r="59" spans="1:25" ht="18" customHeight="1" x14ac:dyDescent="0.2">
      <c r="A59" s="102" t="s">
        <v>21</v>
      </c>
      <c r="B59" s="32" t="s">
        <v>5</v>
      </c>
      <c r="C59" s="33" t="s">
        <v>46</v>
      </c>
      <c r="D59" s="33" t="s">
        <v>47</v>
      </c>
      <c r="E59" s="33" t="s">
        <v>48</v>
      </c>
      <c r="F59" s="33" t="s">
        <v>49</v>
      </c>
      <c r="G59" s="32" t="s">
        <v>55</v>
      </c>
      <c r="H59" s="32" t="s">
        <v>31</v>
      </c>
      <c r="I59" s="32" t="s">
        <v>60</v>
      </c>
      <c r="J59" s="57" t="s">
        <v>38</v>
      </c>
      <c r="K59" s="58"/>
      <c r="N59" s="1"/>
    </row>
    <row r="60" spans="1:25" s="9" customFormat="1" ht="18" customHeight="1" x14ac:dyDescent="0.2">
      <c r="A60" s="6" t="s">
        <v>3</v>
      </c>
      <c r="B60" s="80" t="s">
        <v>64</v>
      </c>
      <c r="C60" s="37" t="s">
        <v>52</v>
      </c>
      <c r="D60" s="35" t="s">
        <v>72</v>
      </c>
      <c r="E60" s="35" t="s">
        <v>40</v>
      </c>
      <c r="F60" s="35">
        <v>301</v>
      </c>
      <c r="G60" s="36">
        <f>'期初表_11.3C用(未完成)'!K5</f>
        <v>42744</v>
      </c>
      <c r="H60" s="79">
        <f>'期初表_11.3C用(未完成)'!L5</f>
        <v>20</v>
      </c>
      <c r="I60" s="75">
        <f>'期初表_11.3C用(未完成)'!O5</f>
        <v>20</v>
      </c>
      <c r="J60" s="76"/>
      <c r="K60" s="77"/>
      <c r="M60" s="3"/>
      <c r="N60" s="1"/>
    </row>
    <row r="61" spans="1:25" ht="18" customHeight="1" x14ac:dyDescent="0.2">
      <c r="C61" s="1"/>
    </row>
    <row r="62" spans="1:25" ht="18" customHeight="1" x14ac:dyDescent="0.2">
      <c r="A62" s="23" t="s">
        <v>78</v>
      </c>
      <c r="B62" s="23"/>
      <c r="C62" s="23"/>
      <c r="D62" s="23"/>
      <c r="N62" s="55"/>
      <c r="O62" s="55"/>
      <c r="P62" s="55"/>
      <c r="Q62" s="55"/>
      <c r="R62" s="55"/>
      <c r="S62" s="55"/>
      <c r="T62" s="55"/>
      <c r="U62" s="55"/>
      <c r="V62" s="55"/>
      <c r="W62" s="55"/>
    </row>
    <row r="63" spans="1:25" ht="18" customHeight="1" x14ac:dyDescent="0.2">
      <c r="A63" s="102" t="s">
        <v>21</v>
      </c>
      <c r="B63" s="32" t="s">
        <v>5</v>
      </c>
      <c r="C63" s="33" t="s">
        <v>46</v>
      </c>
      <c r="D63" s="33" t="s">
        <v>47</v>
      </c>
      <c r="E63" s="33" t="s">
        <v>48</v>
      </c>
      <c r="F63" s="33" t="s">
        <v>49</v>
      </c>
      <c r="G63" s="32" t="s">
        <v>55</v>
      </c>
      <c r="H63" s="32" t="s">
        <v>31</v>
      </c>
      <c r="I63" s="32" t="s">
        <v>60</v>
      </c>
      <c r="J63" s="57" t="s">
        <v>38</v>
      </c>
      <c r="K63" s="58"/>
      <c r="N63" s="1" t="s">
        <v>65</v>
      </c>
    </row>
    <row r="64" spans="1:25" s="9" customFormat="1" ht="18" customHeight="1" x14ac:dyDescent="0.2">
      <c r="A64" s="6" t="s">
        <v>3</v>
      </c>
      <c r="B64" s="80" t="s">
        <v>79</v>
      </c>
      <c r="C64" s="37" t="s">
        <v>39</v>
      </c>
      <c r="D64" s="35">
        <v>2917</v>
      </c>
      <c r="E64" s="35" t="s">
        <v>40</v>
      </c>
      <c r="F64" s="35">
        <v>301</v>
      </c>
      <c r="G64" s="36">
        <v>43256</v>
      </c>
      <c r="H64" s="79">
        <v>50</v>
      </c>
      <c r="I64" s="75">
        <v>50</v>
      </c>
      <c r="J64" s="76"/>
      <c r="K64" s="77"/>
      <c r="M64" s="3"/>
      <c r="N64" s="1" t="s">
        <v>67</v>
      </c>
    </row>
    <row r="65" spans="1:23" s="9" customFormat="1" ht="18" customHeight="1" x14ac:dyDescent="0.2">
      <c r="A65" s="6" t="s">
        <v>3</v>
      </c>
      <c r="B65" s="80" t="s">
        <v>80</v>
      </c>
      <c r="C65" s="37" t="s">
        <v>42</v>
      </c>
      <c r="D65" s="35">
        <v>11</v>
      </c>
      <c r="E65" s="35" t="s">
        <v>40</v>
      </c>
      <c r="F65" s="35">
        <v>132</v>
      </c>
      <c r="G65" s="36">
        <v>43260</v>
      </c>
      <c r="H65" s="78">
        <v>-10</v>
      </c>
      <c r="I65" s="75">
        <f>I64+H65</f>
        <v>40</v>
      </c>
      <c r="J65" s="76" t="s">
        <v>76</v>
      </c>
      <c r="K65" s="77"/>
      <c r="L65" s="3"/>
      <c r="M65" s="3"/>
    </row>
    <row r="66" spans="1:23" s="9" customFormat="1" ht="18" customHeight="1" x14ac:dyDescent="0.2">
      <c r="A66" s="6" t="s">
        <v>3</v>
      </c>
      <c r="B66" s="80" t="s">
        <v>80</v>
      </c>
      <c r="C66" s="37" t="s">
        <v>42</v>
      </c>
      <c r="D66" s="35">
        <v>11</v>
      </c>
      <c r="E66" s="35" t="s">
        <v>40</v>
      </c>
      <c r="F66" s="35">
        <v>132</v>
      </c>
      <c r="G66" s="36">
        <v>43260</v>
      </c>
      <c r="H66" s="79">
        <v>10</v>
      </c>
      <c r="I66" s="75">
        <f>I65+H66</f>
        <v>50</v>
      </c>
      <c r="J66" s="76" t="s">
        <v>76</v>
      </c>
      <c r="K66" s="77"/>
      <c r="L66" s="3"/>
      <c r="M66" s="3"/>
    </row>
    <row r="67" spans="1:23" ht="18" customHeight="1" x14ac:dyDescent="0.2">
      <c r="C67" s="1"/>
      <c r="N67" s="1" t="s">
        <v>74</v>
      </c>
    </row>
    <row r="68" spans="1:23" ht="18" customHeight="1" x14ac:dyDescent="0.2">
      <c r="A68" s="23" t="s">
        <v>83</v>
      </c>
      <c r="C68" s="1"/>
      <c r="L68" s="1"/>
      <c r="N68" s="1" t="s">
        <v>87</v>
      </c>
    </row>
    <row r="69" spans="1:23" ht="18" customHeight="1" x14ac:dyDescent="0.2">
      <c r="A69" s="102" t="s">
        <v>21</v>
      </c>
      <c r="B69" s="32" t="s">
        <v>5</v>
      </c>
      <c r="C69" s="33" t="s">
        <v>46</v>
      </c>
      <c r="D69" s="33" t="s">
        <v>47</v>
      </c>
      <c r="E69" s="33" t="s">
        <v>48</v>
      </c>
      <c r="F69" s="33" t="s">
        <v>49</v>
      </c>
      <c r="G69" s="32" t="s">
        <v>55</v>
      </c>
      <c r="H69" s="32" t="s">
        <v>31</v>
      </c>
      <c r="I69" s="32" t="s">
        <v>60</v>
      </c>
      <c r="J69" s="57" t="s">
        <v>38</v>
      </c>
      <c r="K69" s="58"/>
    </row>
    <row r="70" spans="1:23" ht="18" customHeight="1" x14ac:dyDescent="0.2">
      <c r="A70" s="6" t="s">
        <v>3</v>
      </c>
      <c r="B70" s="80" t="s">
        <v>84</v>
      </c>
      <c r="C70" s="37" t="s">
        <v>39</v>
      </c>
      <c r="D70" s="35">
        <v>2917</v>
      </c>
      <c r="E70" s="35" t="s">
        <v>40</v>
      </c>
      <c r="F70" s="35">
        <v>301</v>
      </c>
      <c r="G70" s="36">
        <v>43256</v>
      </c>
      <c r="H70" s="79">
        <v>50</v>
      </c>
      <c r="I70" s="75" t="s">
        <v>85</v>
      </c>
      <c r="J70" s="76"/>
      <c r="K70" s="77"/>
      <c r="N70" s="1" t="s">
        <v>75</v>
      </c>
    </row>
    <row r="71" spans="1:23" ht="18" customHeight="1" x14ac:dyDescent="0.2">
      <c r="G71" s="1" t="s">
        <v>86</v>
      </c>
      <c r="J71" s="1"/>
    </row>
    <row r="72" spans="1:23" ht="18" customHeight="1" x14ac:dyDescent="0.2">
      <c r="C72" s="1"/>
    </row>
    <row r="73" spans="1:23" ht="18" customHeight="1" x14ac:dyDescent="0.2">
      <c r="A73" s="54"/>
      <c r="B73" s="55"/>
      <c r="C73" s="55"/>
      <c r="D73" s="56"/>
      <c r="E73" s="56"/>
      <c r="F73" s="56"/>
      <c r="G73" s="56"/>
      <c r="H73" s="56"/>
      <c r="I73" s="56"/>
      <c r="J73" s="56"/>
      <c r="K73" s="55"/>
      <c r="L73" s="55"/>
      <c r="M73" s="55"/>
      <c r="O73" s="55"/>
      <c r="P73" s="55"/>
      <c r="Q73" s="55"/>
      <c r="R73" s="55"/>
      <c r="S73" s="55"/>
      <c r="T73" s="55"/>
      <c r="U73" s="55"/>
      <c r="V73" s="55"/>
      <c r="W73" s="55"/>
    </row>
    <row r="74" spans="1:23" ht="18" customHeight="1" x14ac:dyDescent="0.2">
      <c r="A74" s="163" t="s">
        <v>93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</row>
    <row r="75" spans="1:23" ht="18" customHeight="1" x14ac:dyDescent="0.2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</row>
    <row r="76" spans="1:23" ht="18" customHeight="1" x14ac:dyDescent="0.2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</row>
    <row r="77" spans="1:23" ht="18" customHeight="1" x14ac:dyDescent="0.2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</row>
    <row r="78" spans="1:23" ht="18" customHeight="1" x14ac:dyDescent="0.2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</row>
    <row r="79" spans="1:23" ht="18" customHeight="1" x14ac:dyDescent="0.2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</row>
    <row r="80" spans="1:23" ht="18" customHeight="1" x14ac:dyDescent="0.2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</row>
    <row r="81" spans="1:13" ht="18" customHeight="1" x14ac:dyDescent="0.2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</row>
    <row r="82" spans="1:13" ht="18" customHeight="1" x14ac:dyDescent="0.2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</row>
    <row r="83" spans="1:13" ht="18" customHeight="1" x14ac:dyDescent="0.2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</row>
    <row r="84" spans="1:13" ht="18" customHeight="1" x14ac:dyDescent="0.2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</row>
    <row r="85" spans="1:13" ht="18" customHeight="1" x14ac:dyDescent="0.2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</row>
  </sheetData>
  <mergeCells count="8">
    <mergeCell ref="A39:T49"/>
    <mergeCell ref="A74:M85"/>
    <mergeCell ref="A1:I2"/>
    <mergeCell ref="M2:N2"/>
    <mergeCell ref="A6:B6"/>
    <mergeCell ref="A8:B8"/>
    <mergeCell ref="A10:E10"/>
    <mergeCell ref="A18:T31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 x14ac:dyDescent="0.2">
      <c r="A1" s="164" t="str">
        <f>R2</f>
        <v>客户结算单/内容页/行项目</v>
      </c>
      <c r="B1" s="164"/>
      <c r="C1" s="164"/>
      <c r="D1" s="164"/>
      <c r="E1" s="164"/>
      <c r="F1" s="164"/>
      <c r="G1" s="164"/>
      <c r="H1" s="164"/>
      <c r="I1" s="164"/>
      <c r="Q1" s="24" t="s">
        <v>23</v>
      </c>
      <c r="R1" s="66" t="e">
        <f>#REF!</f>
        <v>#REF!</v>
      </c>
      <c r="S1" s="67"/>
      <c r="T1" s="68"/>
    </row>
    <row r="2" spans="1:20" s="5" customFormat="1" ht="25.15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  <c r="M2" s="165" t="s">
        <v>53</v>
      </c>
      <c r="N2" s="165"/>
      <c r="Q2" s="24" t="s">
        <v>22</v>
      </c>
      <c r="R2" s="15" t="s">
        <v>28</v>
      </c>
      <c r="S2" s="16"/>
      <c r="T2" s="17"/>
    </row>
    <row r="4" spans="1:20" ht="18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81</v>
      </c>
      <c r="Q4" s="21" t="s">
        <v>15</v>
      </c>
      <c r="R4" s="21" t="s">
        <v>25</v>
      </c>
      <c r="S4" s="14" t="s">
        <v>17</v>
      </c>
      <c r="T4" s="14" t="s">
        <v>4</v>
      </c>
    </row>
    <row r="6" spans="1:20" ht="18" customHeight="1" x14ac:dyDescent="0.2">
      <c r="A6" s="166" t="s">
        <v>16</v>
      </c>
      <c r="B6" s="167"/>
      <c r="C6" s="22" t="s">
        <v>29</v>
      </c>
      <c r="D6" s="31" t="s">
        <v>88</v>
      </c>
      <c r="E6" s="22" t="s">
        <v>18</v>
      </c>
      <c r="F6" s="22" t="s">
        <v>19</v>
      </c>
      <c r="I6" s="97" t="s">
        <v>108</v>
      </c>
      <c r="M6" s="96"/>
    </row>
    <row r="7" spans="1:20" ht="18" customHeight="1" x14ac:dyDescent="0.2">
      <c r="A7" s="2"/>
      <c r="B7" s="2"/>
      <c r="C7" s="2"/>
      <c r="D7" s="2"/>
      <c r="I7" s="97" t="s">
        <v>110</v>
      </c>
      <c r="M7" s="96"/>
    </row>
    <row r="8" spans="1:20" ht="18" customHeight="1" x14ac:dyDescent="0.2">
      <c r="A8" s="168" t="s">
        <v>89</v>
      </c>
      <c r="B8" s="168"/>
      <c r="C8" s="14" t="s">
        <v>90</v>
      </c>
      <c r="D8" s="31" t="s">
        <v>91</v>
      </c>
      <c r="M8" s="96"/>
    </row>
    <row r="9" spans="1:20" ht="8.1" customHeight="1" x14ac:dyDescent="0.2"/>
    <row r="10" spans="1:20" ht="18" customHeight="1" x14ac:dyDescent="0.2">
      <c r="A10" s="169"/>
      <c r="B10" s="170"/>
      <c r="C10" s="170"/>
      <c r="D10" s="170"/>
      <c r="E10" s="171"/>
      <c r="F10" s="14" t="s">
        <v>2</v>
      </c>
      <c r="I10" s="1"/>
      <c r="T10" s="85" t="s">
        <v>20</v>
      </c>
    </row>
    <row r="11" spans="1:20" ht="8.1" customHeight="1" x14ac:dyDescent="0.2"/>
    <row r="12" spans="1:20" ht="18" customHeight="1" x14ac:dyDescent="0.2">
      <c r="A12" s="63" t="s">
        <v>21</v>
      </c>
      <c r="B12" s="32" t="s">
        <v>5</v>
      </c>
      <c r="C12" s="33" t="s">
        <v>70</v>
      </c>
      <c r="D12" s="40" t="s">
        <v>44</v>
      </c>
      <c r="E12" s="41"/>
      <c r="F12" s="40" t="s">
        <v>68</v>
      </c>
      <c r="G12" s="41"/>
      <c r="H12" s="32" t="s">
        <v>61</v>
      </c>
      <c r="I12" s="32" t="s">
        <v>58</v>
      </c>
      <c r="J12" s="32" t="s">
        <v>59</v>
      </c>
      <c r="K12" s="33" t="s">
        <v>43</v>
      </c>
      <c r="L12" s="34" t="s">
        <v>34</v>
      </c>
      <c r="M12" s="32" t="s">
        <v>35</v>
      </c>
      <c r="N12" s="34" t="s">
        <v>36</v>
      </c>
      <c r="O12" s="34" t="s">
        <v>50</v>
      </c>
      <c r="P12" s="34" t="s">
        <v>51</v>
      </c>
      <c r="Q12" s="57" t="s">
        <v>37</v>
      </c>
      <c r="R12" s="58"/>
      <c r="S12" s="57" t="s">
        <v>38</v>
      </c>
      <c r="T12" s="58"/>
    </row>
    <row r="13" spans="1:20" ht="18" customHeight="1" x14ac:dyDescent="0.2">
      <c r="A13" s="45" t="s">
        <v>3</v>
      </c>
      <c r="B13" s="46">
        <v>1</v>
      </c>
      <c r="C13" s="46" t="s">
        <v>73</v>
      </c>
      <c r="D13" s="47" t="s">
        <v>45</v>
      </c>
      <c r="E13" s="48"/>
      <c r="F13" s="47" t="s">
        <v>57</v>
      </c>
      <c r="G13" s="48"/>
      <c r="H13" s="46">
        <f>J74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41</v>
      </c>
      <c r="R13" s="60"/>
      <c r="S13" s="59"/>
      <c r="T13" s="60"/>
    </row>
    <row r="14" spans="1:20" ht="18" customHeight="1" x14ac:dyDescent="0.2">
      <c r="A14" s="6" t="s">
        <v>3</v>
      </c>
      <c r="B14" s="75">
        <v>2</v>
      </c>
      <c r="C14" s="75" t="s">
        <v>77</v>
      </c>
      <c r="D14" s="71" t="s">
        <v>45</v>
      </c>
      <c r="E14" s="72"/>
      <c r="F14" s="71" t="s">
        <v>57</v>
      </c>
      <c r="G14" s="72"/>
      <c r="H14" s="75">
        <f>I97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41</v>
      </c>
      <c r="R14" s="60"/>
      <c r="S14" s="59"/>
      <c r="T14" s="60"/>
    </row>
    <row r="15" spans="1:20" ht="18" customHeight="1" x14ac:dyDescent="0.2">
      <c r="A15" s="6" t="s">
        <v>3</v>
      </c>
      <c r="B15" s="35">
        <v>3</v>
      </c>
      <c r="C15" s="75">
        <v>2917</v>
      </c>
      <c r="D15" s="42" t="s">
        <v>45</v>
      </c>
      <c r="E15" s="43"/>
      <c r="F15" s="42" t="s">
        <v>56</v>
      </c>
      <c r="G15" s="43"/>
      <c r="H15" s="79">
        <f>I102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 x14ac:dyDescent="0.2">
      <c r="A16" s="6" t="s">
        <v>3</v>
      </c>
      <c r="B16" s="35">
        <v>4</v>
      </c>
      <c r="C16" s="75">
        <v>2917</v>
      </c>
      <c r="D16" s="42" t="s">
        <v>45</v>
      </c>
      <c r="E16" s="44"/>
      <c r="F16" s="42" t="s">
        <v>82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 x14ac:dyDescent="0.2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 x14ac:dyDescent="0.2">
      <c r="A18" s="163" t="s">
        <v>109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/>
      <c r="V18"/>
      <c r="W18"/>
      <c r="X18"/>
      <c r="Y18"/>
    </row>
    <row r="19" spans="1:25" ht="18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/>
      <c r="V19"/>
      <c r="W19"/>
      <c r="X19"/>
      <c r="Y19"/>
    </row>
    <row r="20" spans="1:25" ht="18" customHeight="1" x14ac:dyDescent="0.2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/>
      <c r="V20"/>
      <c r="W20"/>
      <c r="X20"/>
      <c r="Y20"/>
    </row>
    <row r="21" spans="1:25" ht="18" customHeight="1" x14ac:dyDescent="0.2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/>
      <c r="V21"/>
      <c r="W21"/>
      <c r="X21"/>
      <c r="Y21"/>
    </row>
    <row r="22" spans="1:25" ht="18" customHeight="1" x14ac:dyDescent="0.2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/>
      <c r="V22"/>
      <c r="W22"/>
      <c r="X22"/>
      <c r="Y22"/>
    </row>
    <row r="23" spans="1:25" ht="18" customHeight="1" x14ac:dyDescent="0.2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/>
      <c r="V23"/>
      <c r="W23"/>
      <c r="X23"/>
      <c r="Y23"/>
    </row>
    <row r="24" spans="1:25" ht="18" customHeight="1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/>
      <c r="V24"/>
      <c r="W24"/>
      <c r="X24"/>
      <c r="Y24"/>
    </row>
    <row r="25" spans="1:25" ht="18" customHeight="1" x14ac:dyDescent="0.2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/>
      <c r="V25"/>
      <c r="W25"/>
      <c r="X25"/>
      <c r="Y25"/>
    </row>
    <row r="26" spans="1:25" ht="18" customHeight="1" x14ac:dyDescent="0.2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/>
      <c r="V26"/>
      <c r="W26"/>
      <c r="X26"/>
      <c r="Y26"/>
    </row>
    <row r="27" spans="1:25" ht="18" customHeight="1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/>
      <c r="V27"/>
      <c r="W27"/>
      <c r="X27"/>
      <c r="Y27"/>
    </row>
    <row r="28" spans="1:25" ht="18" customHeight="1" x14ac:dyDescent="0.2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/>
      <c r="V28"/>
      <c r="W28"/>
      <c r="X28"/>
      <c r="Y28"/>
    </row>
    <row r="29" spans="1:25" ht="18" customHeight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/>
      <c r="V29"/>
      <c r="W29"/>
      <c r="X29"/>
      <c r="Y29"/>
    </row>
    <row r="30" spans="1:25" ht="18" customHeight="1" x14ac:dyDescent="0.2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/>
      <c r="V30"/>
      <c r="W30"/>
      <c r="X30"/>
      <c r="Y30"/>
    </row>
    <row r="31" spans="1:25" ht="18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/>
      <c r="V31"/>
      <c r="W31"/>
      <c r="X31"/>
      <c r="Y31"/>
    </row>
    <row r="32" spans="1:25" ht="18" customHeight="1" x14ac:dyDescent="0.2">
      <c r="A32" s="163" t="s">
        <v>111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/>
      <c r="V32"/>
      <c r="W32"/>
      <c r="X32"/>
      <c r="Y32"/>
    </row>
    <row r="33" spans="1:25" ht="18" customHeight="1" x14ac:dyDescent="0.2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/>
      <c r="V33"/>
      <c r="W33"/>
      <c r="X33"/>
      <c r="Y33"/>
    </row>
    <row r="34" spans="1:25" ht="18" customHeight="1" x14ac:dyDescent="0.2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/>
      <c r="V34"/>
      <c r="W34"/>
      <c r="X34"/>
      <c r="Y34"/>
    </row>
    <row r="35" spans="1:25" ht="18" customHeight="1" x14ac:dyDescent="0.2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/>
      <c r="V35"/>
      <c r="W35"/>
      <c r="X35"/>
      <c r="Y35"/>
    </row>
    <row r="36" spans="1:25" ht="18" customHeight="1" x14ac:dyDescent="0.2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/>
      <c r="V36"/>
      <c r="W36"/>
      <c r="X36"/>
      <c r="Y36"/>
    </row>
    <row r="37" spans="1:25" ht="18" customHeight="1" x14ac:dyDescent="0.2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/>
      <c r="V37"/>
      <c r="W37"/>
      <c r="X37"/>
      <c r="Y37"/>
    </row>
    <row r="38" spans="1:25" ht="18" customHeight="1" x14ac:dyDescent="0.2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/>
      <c r="V38"/>
      <c r="W38"/>
      <c r="X38"/>
      <c r="Y38"/>
    </row>
    <row r="39" spans="1:25" ht="18" customHeight="1" x14ac:dyDescent="0.2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/>
      <c r="V39"/>
      <c r="W39"/>
      <c r="X39"/>
      <c r="Y39"/>
    </row>
    <row r="40" spans="1:25" ht="18" customHeight="1" x14ac:dyDescent="0.2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/>
      <c r="V40"/>
      <c r="W40"/>
      <c r="X40"/>
      <c r="Y40"/>
    </row>
    <row r="41" spans="1:25" ht="18" customHeight="1" x14ac:dyDescent="0.2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/>
      <c r="V41"/>
      <c r="W41"/>
      <c r="X41"/>
      <c r="Y41"/>
    </row>
    <row r="42" spans="1:25" ht="18" customHeight="1" x14ac:dyDescent="0.2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/>
      <c r="V42"/>
      <c r="W42"/>
      <c r="X42"/>
      <c r="Y42"/>
    </row>
    <row r="43" spans="1:25" ht="18" customHeight="1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/>
      <c r="V43"/>
      <c r="W43"/>
      <c r="X43"/>
      <c r="Y43"/>
    </row>
    <row r="44" spans="1:25" ht="18" customHeight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/>
      <c r="V44"/>
      <c r="W44"/>
      <c r="X44"/>
      <c r="Y44"/>
    </row>
    <row r="45" spans="1:25" ht="18" customHeight="1" x14ac:dyDescent="0.2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/>
      <c r="V45"/>
      <c r="W45"/>
      <c r="X45"/>
      <c r="Y45"/>
    </row>
    <row r="46" spans="1:25" ht="18" customHeight="1" x14ac:dyDescent="0.2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/>
      <c r="V46"/>
      <c r="W46"/>
      <c r="X46"/>
      <c r="Y46"/>
    </row>
    <row r="47" spans="1:25" ht="18" customHeight="1" x14ac:dyDescent="0.2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/>
      <c r="V47"/>
      <c r="W47"/>
      <c r="X47"/>
      <c r="Y47"/>
    </row>
    <row r="48" spans="1:25" ht="18" customHeight="1" x14ac:dyDescent="0.2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/>
      <c r="V48"/>
      <c r="W48"/>
      <c r="X48"/>
      <c r="Y48"/>
    </row>
    <row r="49" spans="1:25" ht="18" customHeight="1" x14ac:dyDescent="0.2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/>
      <c r="V49"/>
      <c r="W49"/>
      <c r="X49"/>
      <c r="Y49"/>
    </row>
    <row r="50" spans="1:25" ht="18" customHeight="1" x14ac:dyDescent="0.2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/>
      <c r="V50"/>
      <c r="W50"/>
      <c r="X50"/>
      <c r="Y50"/>
    </row>
    <row r="51" spans="1:25" ht="18" customHeight="1" x14ac:dyDescent="0.2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/>
      <c r="V51"/>
      <c r="W51"/>
      <c r="X51"/>
      <c r="Y51"/>
    </row>
    <row r="52" spans="1:25" ht="18" customHeight="1" x14ac:dyDescent="0.2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/>
      <c r="V52"/>
      <c r="W52"/>
      <c r="X52"/>
      <c r="Y52"/>
    </row>
    <row r="53" spans="1:25" ht="18" customHeight="1" x14ac:dyDescent="0.2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/>
      <c r="V53"/>
      <c r="W53"/>
      <c r="X53"/>
      <c r="Y53"/>
    </row>
    <row r="54" spans="1:25" ht="18" customHeight="1" x14ac:dyDescent="0.2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/>
      <c r="V54"/>
      <c r="W54"/>
      <c r="X54"/>
      <c r="Y54"/>
    </row>
    <row r="55" spans="1:25" ht="18" customHeight="1" x14ac:dyDescent="0.2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/>
      <c r="V55"/>
      <c r="W55"/>
      <c r="X55"/>
      <c r="Y55"/>
    </row>
    <row r="56" spans="1:25" ht="18" customHeight="1" x14ac:dyDescent="0.2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/>
      <c r="V56"/>
      <c r="W56"/>
      <c r="X56"/>
      <c r="Y56"/>
    </row>
    <row r="57" spans="1:25" ht="18" customHeight="1" x14ac:dyDescent="0.2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/>
      <c r="V57"/>
      <c r="W57"/>
      <c r="X57"/>
      <c r="Y57"/>
    </row>
    <row r="58" spans="1:25" ht="18" customHeight="1" x14ac:dyDescent="0.2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/>
      <c r="V58"/>
      <c r="W58"/>
      <c r="X58"/>
      <c r="Y58"/>
    </row>
    <row r="59" spans="1:25" ht="18" customHeight="1" x14ac:dyDescent="0.2">
      <c r="A59" s="163" t="s">
        <v>112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/>
      <c r="V59"/>
      <c r="W59"/>
      <c r="X59"/>
      <c r="Y59"/>
    </row>
    <row r="60" spans="1:25" ht="18" customHeight="1" x14ac:dyDescent="0.2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/>
      <c r="V60"/>
      <c r="W60"/>
      <c r="X60"/>
      <c r="Y60"/>
    </row>
    <row r="61" spans="1:25" ht="18" customHeight="1" x14ac:dyDescent="0.2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/>
      <c r="V61"/>
      <c r="W61"/>
      <c r="X61"/>
      <c r="Y61"/>
    </row>
    <row r="62" spans="1:25" ht="18" customHeight="1" x14ac:dyDescent="0.2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/>
      <c r="V62"/>
      <c r="W62"/>
      <c r="X62"/>
      <c r="Y62"/>
    </row>
    <row r="63" spans="1:25" ht="18" customHeight="1" x14ac:dyDescent="0.2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/>
      <c r="V63"/>
      <c r="W63"/>
      <c r="X63"/>
      <c r="Y63"/>
    </row>
    <row r="64" spans="1:25" ht="18" customHeight="1" x14ac:dyDescent="0.2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/>
      <c r="V64"/>
      <c r="W64"/>
      <c r="X64"/>
      <c r="Y64"/>
    </row>
    <row r="65" spans="1:25" ht="18" customHeight="1" x14ac:dyDescent="0.2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/>
      <c r="V65"/>
      <c r="W65"/>
      <c r="X65"/>
      <c r="Y65"/>
    </row>
    <row r="66" spans="1:25" ht="18" customHeight="1" x14ac:dyDescent="0.2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/>
      <c r="V66"/>
      <c r="W66"/>
      <c r="X66"/>
      <c r="Y66"/>
    </row>
    <row r="67" spans="1:25" ht="18" customHeight="1" x14ac:dyDescent="0.2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/>
      <c r="V67"/>
      <c r="W67"/>
      <c r="X67"/>
      <c r="Y67"/>
    </row>
    <row r="68" spans="1:25" ht="18" customHeight="1" x14ac:dyDescent="0.2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/>
      <c r="V68"/>
      <c r="W68"/>
      <c r="X68"/>
      <c r="Y68"/>
    </row>
    <row r="69" spans="1:25" ht="18" customHeight="1" x14ac:dyDescent="0.2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/>
      <c r="V69"/>
      <c r="W69"/>
      <c r="X69"/>
      <c r="Y69"/>
    </row>
    <row r="70" spans="1:25" ht="18" customHeight="1" x14ac:dyDescent="0.2">
      <c r="A70" s="54"/>
      <c r="B70" s="55"/>
      <c r="C70" s="55"/>
      <c r="D70" s="56"/>
      <c r="E70" s="56"/>
      <c r="F70" s="56"/>
      <c r="G70" s="56"/>
      <c r="H70" s="56"/>
      <c r="I70" s="56"/>
      <c r="J70" s="56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</row>
    <row r="71" spans="1:25" ht="18" customHeight="1" x14ac:dyDescent="0.2">
      <c r="A71" s="23" t="s">
        <v>54</v>
      </c>
      <c r="B71" s="23"/>
      <c r="G71" s="1"/>
      <c r="N71" s="55"/>
      <c r="O71" s="55"/>
      <c r="P71" s="55"/>
      <c r="Q71" s="55"/>
      <c r="R71" s="55"/>
      <c r="S71" s="55"/>
      <c r="T71" s="55"/>
      <c r="U71" s="55"/>
      <c r="V71" s="55"/>
      <c r="W71" s="55"/>
    </row>
    <row r="72" spans="1:25" ht="18" customHeight="1" x14ac:dyDescent="0.2">
      <c r="A72" s="63" t="s">
        <v>21</v>
      </c>
      <c r="B72" s="32" t="s">
        <v>5</v>
      </c>
      <c r="C72" s="33" t="s">
        <v>32</v>
      </c>
      <c r="D72" s="33" t="s">
        <v>33</v>
      </c>
      <c r="E72" s="33" t="s">
        <v>48</v>
      </c>
      <c r="F72" s="33" t="s">
        <v>49</v>
      </c>
      <c r="G72" s="33" t="s">
        <v>113</v>
      </c>
      <c r="H72" s="32" t="s">
        <v>55</v>
      </c>
      <c r="I72" s="32" t="s">
        <v>31</v>
      </c>
      <c r="J72" s="32" t="s">
        <v>60</v>
      </c>
      <c r="K72" s="57" t="s">
        <v>38</v>
      </c>
      <c r="L72" s="58"/>
    </row>
    <row r="73" spans="1:25" s="9" customFormat="1" ht="18" customHeight="1" x14ac:dyDescent="0.2">
      <c r="A73" s="6" t="s">
        <v>3</v>
      </c>
      <c r="B73" s="80" t="s">
        <v>62</v>
      </c>
      <c r="C73" s="75" t="s">
        <v>39</v>
      </c>
      <c r="D73" s="75" t="s">
        <v>72</v>
      </c>
      <c r="E73" s="75"/>
      <c r="F73" s="75"/>
      <c r="G73" s="75"/>
      <c r="H73" s="74"/>
      <c r="I73" s="75"/>
      <c r="J73" s="75">
        <f>'期初表_11.3C用(未完成)'!O4</f>
        <v>9</v>
      </c>
      <c r="K73" s="76"/>
      <c r="L73" s="77"/>
      <c r="N73" s="3"/>
      <c r="O73" s="3"/>
      <c r="P73" s="3"/>
      <c r="Q73" s="3"/>
    </row>
    <row r="74" spans="1:25" s="9" customFormat="1" ht="18" customHeight="1" x14ac:dyDescent="0.2">
      <c r="A74" s="6" t="s">
        <v>3</v>
      </c>
      <c r="B74" s="80" t="s">
        <v>62</v>
      </c>
      <c r="C74" s="75" t="s">
        <v>42</v>
      </c>
      <c r="D74" s="75">
        <v>128</v>
      </c>
      <c r="E74" s="75" t="s">
        <v>40</v>
      </c>
      <c r="F74" s="75">
        <v>298</v>
      </c>
      <c r="G74" s="75" t="s">
        <v>114</v>
      </c>
      <c r="H74" s="74">
        <v>43105</v>
      </c>
      <c r="I74" s="78">
        <v>-5</v>
      </c>
      <c r="J74" s="75">
        <f>J73+I74</f>
        <v>4</v>
      </c>
      <c r="K74" s="76"/>
      <c r="L74" s="77"/>
    </row>
    <row r="75" spans="1:25" ht="18" customHeight="1" x14ac:dyDescent="0.2">
      <c r="C75" s="1"/>
    </row>
    <row r="76" spans="1:25" ht="18" customHeight="1" x14ac:dyDescent="0.2">
      <c r="A76" s="163" t="s">
        <v>115</v>
      </c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/>
      <c r="V76"/>
      <c r="W76"/>
      <c r="X76"/>
      <c r="Y76"/>
    </row>
    <row r="77" spans="1:25" ht="18" customHeight="1" x14ac:dyDescent="0.2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/>
      <c r="V77"/>
      <c r="W77"/>
      <c r="X77"/>
      <c r="Y77"/>
    </row>
    <row r="78" spans="1:25" ht="18" customHeight="1" x14ac:dyDescent="0.2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/>
      <c r="V78"/>
      <c r="W78"/>
      <c r="X78"/>
      <c r="Y78"/>
    </row>
    <row r="79" spans="1:25" ht="18" customHeight="1" x14ac:dyDescent="0.2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/>
      <c r="V79"/>
      <c r="W79"/>
      <c r="X79"/>
      <c r="Y79"/>
    </row>
    <row r="80" spans="1:25" ht="18" customHeight="1" x14ac:dyDescent="0.2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/>
      <c r="V80"/>
      <c r="W80"/>
      <c r="X80"/>
      <c r="Y80"/>
    </row>
    <row r="81" spans="1:25" ht="18" customHeight="1" x14ac:dyDescent="0.2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/>
      <c r="V81"/>
      <c r="W81"/>
      <c r="X81"/>
      <c r="Y81"/>
    </row>
    <row r="82" spans="1:25" ht="18" customHeight="1" x14ac:dyDescent="0.2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/>
      <c r="V82"/>
      <c r="W82"/>
      <c r="X82"/>
      <c r="Y82"/>
    </row>
    <row r="83" spans="1:25" ht="18" customHeight="1" x14ac:dyDescent="0.2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/>
      <c r="V83"/>
      <c r="W83"/>
      <c r="X83"/>
      <c r="Y83"/>
    </row>
    <row r="84" spans="1:25" ht="18" customHeight="1" x14ac:dyDescent="0.2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/>
      <c r="V84"/>
      <c r="W84"/>
      <c r="X84"/>
      <c r="Y84"/>
    </row>
    <row r="85" spans="1:25" ht="18" customHeight="1" x14ac:dyDescent="0.2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/>
      <c r="V85"/>
      <c r="W85"/>
      <c r="X85"/>
      <c r="Y85"/>
    </row>
    <row r="86" spans="1:25" ht="18" customHeight="1" x14ac:dyDescent="0.2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/>
      <c r="V86"/>
      <c r="W86"/>
      <c r="X86"/>
      <c r="Y86"/>
    </row>
    <row r="87" spans="1:25" ht="18" customHeight="1" x14ac:dyDescent="0.2">
      <c r="C87" s="1"/>
    </row>
    <row r="88" spans="1:25" ht="18" customHeight="1" x14ac:dyDescent="0.2">
      <c r="C88" s="1"/>
    </row>
    <row r="89" spans="1:25" ht="18" customHeight="1" x14ac:dyDescent="0.2">
      <c r="C89" s="1"/>
    </row>
    <row r="90" spans="1:25" ht="18" customHeight="1" x14ac:dyDescent="0.2">
      <c r="C90" s="1"/>
    </row>
    <row r="91" spans="1:25" ht="18" customHeight="1" x14ac:dyDescent="0.2">
      <c r="C91" s="1"/>
    </row>
    <row r="92" spans="1:25" ht="18" customHeight="1" x14ac:dyDescent="0.2">
      <c r="C92" s="1"/>
    </row>
    <row r="93" spans="1:25" ht="18" customHeight="1" x14ac:dyDescent="0.2">
      <c r="C93" s="1"/>
    </row>
    <row r="94" spans="1:25" ht="18" customHeight="1" x14ac:dyDescent="0.2">
      <c r="C94" s="1"/>
    </row>
    <row r="95" spans="1:25" ht="18" customHeight="1" x14ac:dyDescent="0.2">
      <c r="A95" s="23" t="s">
        <v>63</v>
      </c>
      <c r="B95" s="23"/>
      <c r="C95" s="23"/>
      <c r="D95" s="23"/>
      <c r="N95" s="55"/>
      <c r="O95" s="55"/>
      <c r="P95" s="55"/>
      <c r="Q95" s="55"/>
      <c r="R95" s="55"/>
      <c r="S95" s="55"/>
      <c r="T95" s="55"/>
      <c r="U95" s="55"/>
      <c r="V95" s="55"/>
      <c r="W95" s="55"/>
    </row>
    <row r="96" spans="1:25" ht="18" customHeight="1" x14ac:dyDescent="0.2">
      <c r="A96" s="63" t="s">
        <v>21</v>
      </c>
      <c r="B96" s="32" t="s">
        <v>5</v>
      </c>
      <c r="C96" s="33" t="s">
        <v>46</v>
      </c>
      <c r="D96" s="33" t="s">
        <v>47</v>
      </c>
      <c r="E96" s="33" t="s">
        <v>48</v>
      </c>
      <c r="F96" s="33" t="s">
        <v>49</v>
      </c>
      <c r="G96" s="32" t="s">
        <v>55</v>
      </c>
      <c r="H96" s="32" t="s">
        <v>31</v>
      </c>
      <c r="I96" s="32" t="s">
        <v>60</v>
      </c>
      <c r="J96" s="57" t="s">
        <v>38</v>
      </c>
      <c r="K96" s="58"/>
      <c r="N96" s="1"/>
    </row>
    <row r="97" spans="1:23" s="9" customFormat="1" ht="18" customHeight="1" x14ac:dyDescent="0.2">
      <c r="A97" s="6" t="s">
        <v>3</v>
      </c>
      <c r="B97" s="80" t="s">
        <v>64</v>
      </c>
      <c r="C97" s="37" t="s">
        <v>52</v>
      </c>
      <c r="D97" s="35" t="s">
        <v>72</v>
      </c>
      <c r="E97" s="35" t="s">
        <v>40</v>
      </c>
      <c r="F97" s="35">
        <v>301</v>
      </c>
      <c r="G97" s="36">
        <f>'期初表_11.3C用(未完成)'!K5</f>
        <v>42744</v>
      </c>
      <c r="H97" s="79">
        <f>'期初表_11.3C用(未完成)'!L5</f>
        <v>20</v>
      </c>
      <c r="I97" s="75">
        <f>'期初表_11.3C用(未完成)'!O5</f>
        <v>20</v>
      </c>
      <c r="J97" s="76"/>
      <c r="K97" s="77"/>
      <c r="M97" s="3"/>
      <c r="N97" s="1"/>
    </row>
    <row r="98" spans="1:23" ht="18" customHeight="1" x14ac:dyDescent="0.2">
      <c r="C98" s="1"/>
    </row>
    <row r="99" spans="1:23" ht="18" customHeight="1" x14ac:dyDescent="0.2">
      <c r="A99" s="23" t="s">
        <v>78</v>
      </c>
      <c r="B99" s="23"/>
      <c r="C99" s="23"/>
      <c r="D99" s="23"/>
      <c r="N99" s="55"/>
      <c r="O99" s="55"/>
      <c r="P99" s="55"/>
      <c r="Q99" s="55"/>
      <c r="R99" s="55"/>
      <c r="S99" s="55"/>
      <c r="T99" s="55"/>
      <c r="U99" s="55"/>
      <c r="V99" s="55"/>
      <c r="W99" s="55"/>
    </row>
    <row r="100" spans="1:23" ht="18" customHeight="1" x14ac:dyDescent="0.2">
      <c r="A100" s="63" t="s">
        <v>21</v>
      </c>
      <c r="B100" s="32" t="s">
        <v>5</v>
      </c>
      <c r="C100" s="33" t="s">
        <v>46</v>
      </c>
      <c r="D100" s="33" t="s">
        <v>47</v>
      </c>
      <c r="E100" s="33" t="s">
        <v>48</v>
      </c>
      <c r="F100" s="33" t="s">
        <v>49</v>
      </c>
      <c r="G100" s="32" t="s">
        <v>55</v>
      </c>
      <c r="H100" s="32" t="s">
        <v>31</v>
      </c>
      <c r="I100" s="32" t="s">
        <v>60</v>
      </c>
      <c r="J100" s="57" t="s">
        <v>38</v>
      </c>
      <c r="K100" s="58"/>
      <c r="N100" s="1" t="s">
        <v>65</v>
      </c>
    </row>
    <row r="101" spans="1:23" s="9" customFormat="1" ht="18" customHeight="1" x14ac:dyDescent="0.2">
      <c r="A101" s="6" t="s">
        <v>3</v>
      </c>
      <c r="B101" s="80" t="s">
        <v>79</v>
      </c>
      <c r="C101" s="37" t="s">
        <v>39</v>
      </c>
      <c r="D101" s="35">
        <v>2917</v>
      </c>
      <c r="E101" s="35" t="s">
        <v>40</v>
      </c>
      <c r="F101" s="35">
        <v>301</v>
      </c>
      <c r="G101" s="36">
        <v>43256</v>
      </c>
      <c r="H101" s="79">
        <v>50</v>
      </c>
      <c r="I101" s="75">
        <v>50</v>
      </c>
      <c r="J101" s="76"/>
      <c r="K101" s="77"/>
      <c r="M101" s="3"/>
      <c r="N101" s="1" t="s">
        <v>67</v>
      </c>
    </row>
    <row r="102" spans="1:23" s="9" customFormat="1" ht="18" customHeight="1" x14ac:dyDescent="0.2">
      <c r="A102" s="6" t="s">
        <v>3</v>
      </c>
      <c r="B102" s="80" t="s">
        <v>80</v>
      </c>
      <c r="C102" s="37" t="s">
        <v>42</v>
      </c>
      <c r="D102" s="35">
        <v>11</v>
      </c>
      <c r="E102" s="35" t="s">
        <v>40</v>
      </c>
      <c r="F102" s="35">
        <v>132</v>
      </c>
      <c r="G102" s="36">
        <v>43260</v>
      </c>
      <c r="H102" s="78">
        <v>-10</v>
      </c>
      <c r="I102" s="75">
        <f>I101+H102</f>
        <v>40</v>
      </c>
      <c r="J102" s="76" t="s">
        <v>76</v>
      </c>
      <c r="K102" s="77"/>
      <c r="L102" s="3"/>
      <c r="M102" s="3"/>
    </row>
    <row r="103" spans="1:23" s="9" customFormat="1" ht="18" customHeight="1" x14ac:dyDescent="0.2">
      <c r="A103" s="6" t="s">
        <v>3</v>
      </c>
      <c r="B103" s="80" t="s">
        <v>80</v>
      </c>
      <c r="C103" s="37" t="s">
        <v>42</v>
      </c>
      <c r="D103" s="35">
        <v>11</v>
      </c>
      <c r="E103" s="35" t="s">
        <v>40</v>
      </c>
      <c r="F103" s="35">
        <v>132</v>
      </c>
      <c r="G103" s="36">
        <v>43260</v>
      </c>
      <c r="H103" s="79">
        <v>10</v>
      </c>
      <c r="I103" s="75">
        <f>I102+H103</f>
        <v>50</v>
      </c>
      <c r="J103" s="76" t="s">
        <v>76</v>
      </c>
      <c r="K103" s="77"/>
      <c r="L103" s="3"/>
      <c r="M103" s="3"/>
    </row>
    <row r="104" spans="1:23" ht="18" customHeight="1" x14ac:dyDescent="0.2">
      <c r="C104" s="1"/>
      <c r="N104" s="1" t="s">
        <v>74</v>
      </c>
    </row>
    <row r="105" spans="1:23" ht="18" customHeight="1" x14ac:dyDescent="0.2">
      <c r="A105" s="23" t="s">
        <v>83</v>
      </c>
      <c r="C105" s="1"/>
      <c r="L105" s="1"/>
      <c r="N105" s="1" t="s">
        <v>87</v>
      </c>
    </row>
    <row r="106" spans="1:23" ht="18" customHeight="1" x14ac:dyDescent="0.2">
      <c r="A106" s="63" t="s">
        <v>21</v>
      </c>
      <c r="B106" s="32" t="s">
        <v>5</v>
      </c>
      <c r="C106" s="33" t="s">
        <v>46</v>
      </c>
      <c r="D106" s="33" t="s">
        <v>47</v>
      </c>
      <c r="E106" s="33" t="s">
        <v>48</v>
      </c>
      <c r="F106" s="33" t="s">
        <v>49</v>
      </c>
      <c r="G106" s="32" t="s">
        <v>55</v>
      </c>
      <c r="H106" s="32" t="s">
        <v>31</v>
      </c>
      <c r="I106" s="32" t="s">
        <v>60</v>
      </c>
      <c r="J106" s="57" t="s">
        <v>38</v>
      </c>
      <c r="K106" s="58"/>
    </row>
    <row r="107" spans="1:23" ht="18" customHeight="1" x14ac:dyDescent="0.2">
      <c r="A107" s="6" t="s">
        <v>3</v>
      </c>
      <c r="B107" s="80" t="s">
        <v>84</v>
      </c>
      <c r="C107" s="37" t="s">
        <v>39</v>
      </c>
      <c r="D107" s="35">
        <v>2917</v>
      </c>
      <c r="E107" s="35" t="s">
        <v>40</v>
      </c>
      <c r="F107" s="35">
        <v>301</v>
      </c>
      <c r="G107" s="36">
        <v>43256</v>
      </c>
      <c r="H107" s="79">
        <v>50</v>
      </c>
      <c r="I107" s="75" t="s">
        <v>85</v>
      </c>
      <c r="J107" s="76"/>
      <c r="K107" s="77"/>
      <c r="N107" s="1" t="s">
        <v>75</v>
      </c>
    </row>
    <row r="108" spans="1:23" ht="18" customHeight="1" x14ac:dyDescent="0.2">
      <c r="G108" s="1" t="s">
        <v>86</v>
      </c>
      <c r="J108" s="1"/>
    </row>
    <row r="109" spans="1:23" ht="18" customHeight="1" x14ac:dyDescent="0.2">
      <c r="C109" s="1"/>
    </row>
    <row r="110" spans="1:23" ht="18" customHeight="1" x14ac:dyDescent="0.2">
      <c r="A110" s="54"/>
      <c r="B110" s="55"/>
      <c r="C110" s="55"/>
      <c r="D110" s="56"/>
      <c r="E110" s="56"/>
      <c r="F110" s="56"/>
      <c r="G110" s="56"/>
      <c r="H110" s="56"/>
      <c r="I110" s="56"/>
      <c r="J110" s="56"/>
      <c r="K110" s="55"/>
      <c r="L110" s="55"/>
      <c r="M110" s="55"/>
      <c r="O110" s="55"/>
      <c r="P110" s="55"/>
      <c r="Q110" s="55"/>
      <c r="R110" s="55"/>
      <c r="S110" s="55"/>
      <c r="T110" s="55"/>
      <c r="U110" s="55"/>
      <c r="V110" s="55"/>
      <c r="W110" s="55"/>
    </row>
    <row r="111" spans="1:23" ht="18" customHeight="1" x14ac:dyDescent="0.2">
      <c r="A111" s="163" t="s">
        <v>93</v>
      </c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</row>
    <row r="112" spans="1:23" ht="18" customHeight="1" x14ac:dyDescent="0.2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</row>
    <row r="113" spans="1:13" ht="18" customHeight="1" x14ac:dyDescent="0.2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</row>
    <row r="114" spans="1:13" ht="18" customHeight="1" x14ac:dyDescent="0.2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</row>
    <row r="115" spans="1:13" ht="18" customHeight="1" x14ac:dyDescent="0.2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</row>
    <row r="116" spans="1:13" ht="18" customHeight="1" x14ac:dyDescent="0.2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</row>
    <row r="117" spans="1:13" ht="18" customHeight="1" x14ac:dyDescent="0.2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</row>
    <row r="118" spans="1:13" ht="18" customHeight="1" x14ac:dyDescent="0.2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1:13" ht="18" customHeight="1" x14ac:dyDescent="0.2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</row>
    <row r="120" spans="1:13" ht="18" customHeight="1" x14ac:dyDescent="0.2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</row>
    <row r="121" spans="1:13" ht="18" customHeight="1" x14ac:dyDescent="0.2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</row>
    <row r="122" spans="1:13" ht="18" customHeight="1" x14ac:dyDescent="0.2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</row>
  </sheetData>
  <mergeCells count="10">
    <mergeCell ref="A111:M122"/>
    <mergeCell ref="M2:N2"/>
    <mergeCell ref="A1:I2"/>
    <mergeCell ref="A6:B6"/>
    <mergeCell ref="A8:B8"/>
    <mergeCell ref="A10:E10"/>
    <mergeCell ref="A18:T31"/>
    <mergeCell ref="A32:T58"/>
    <mergeCell ref="A59:T69"/>
    <mergeCell ref="A76:T86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2" spans="1:19" ht="24" customHeight="1" x14ac:dyDescent="0.2">
      <c r="A2" s="82" t="s">
        <v>92</v>
      </c>
      <c r="B2" s="81"/>
      <c r="C2" s="81"/>
      <c r="D2" s="81"/>
    </row>
    <row r="3" spans="1:19" ht="18" customHeight="1" x14ac:dyDescent="0.2">
      <c r="A3" s="172" t="s">
        <v>69</v>
      </c>
      <c r="B3" s="172"/>
      <c r="C3" s="73" t="s">
        <v>26</v>
      </c>
      <c r="D3" s="65"/>
      <c r="E3" s="73" t="s">
        <v>27</v>
      </c>
      <c r="F3" s="65"/>
      <c r="G3" s="40" t="s">
        <v>44</v>
      </c>
      <c r="H3" s="41"/>
      <c r="I3" s="33" t="s">
        <v>48</v>
      </c>
      <c r="J3" s="33" t="s">
        <v>49</v>
      </c>
      <c r="K3" s="32" t="s">
        <v>30</v>
      </c>
      <c r="L3" s="32" t="s">
        <v>31</v>
      </c>
      <c r="M3" s="40" t="s">
        <v>68</v>
      </c>
      <c r="N3" s="41"/>
      <c r="O3" s="32" t="s">
        <v>61</v>
      </c>
      <c r="P3" s="32" t="s">
        <v>58</v>
      </c>
      <c r="Q3" s="32" t="s">
        <v>59</v>
      </c>
      <c r="R3" s="57" t="s">
        <v>38</v>
      </c>
      <c r="S3" s="58"/>
    </row>
    <row r="4" spans="1:19" ht="18" customHeight="1" x14ac:dyDescent="0.2">
      <c r="A4" s="173" t="s">
        <v>73</v>
      </c>
      <c r="B4" s="173"/>
      <c r="C4" s="30" t="s">
        <v>71</v>
      </c>
      <c r="D4" s="70"/>
      <c r="E4" s="30" t="s">
        <v>71</v>
      </c>
      <c r="F4" s="70"/>
      <c r="G4" s="71" t="s">
        <v>45</v>
      </c>
      <c r="H4" s="72"/>
      <c r="I4" s="75" t="s">
        <v>66</v>
      </c>
      <c r="J4" s="75">
        <v>27362</v>
      </c>
      <c r="K4" s="36">
        <v>42741</v>
      </c>
      <c r="L4" s="75">
        <v>100</v>
      </c>
      <c r="M4" s="71" t="s">
        <v>57</v>
      </c>
      <c r="N4" s="72"/>
      <c r="O4" s="75">
        <v>9</v>
      </c>
      <c r="P4" s="74">
        <v>42741</v>
      </c>
      <c r="Q4" s="74">
        <f>P4+365-1</f>
        <v>43105</v>
      </c>
      <c r="R4" s="76"/>
      <c r="S4" s="77"/>
    </row>
    <row r="5" spans="1:19" ht="18" customHeight="1" x14ac:dyDescent="0.2">
      <c r="A5" s="173" t="s">
        <v>77</v>
      </c>
      <c r="B5" s="173"/>
      <c r="C5" s="30" t="s">
        <v>71</v>
      </c>
      <c r="D5" s="70"/>
      <c r="E5" s="30" t="s">
        <v>71</v>
      </c>
      <c r="F5" s="70"/>
      <c r="G5" s="71" t="s">
        <v>45</v>
      </c>
      <c r="H5" s="72"/>
      <c r="I5" s="75" t="s">
        <v>66</v>
      </c>
      <c r="J5" s="75">
        <v>27363</v>
      </c>
      <c r="K5" s="36">
        <v>42744</v>
      </c>
      <c r="L5" s="75">
        <v>20</v>
      </c>
      <c r="M5" s="71" t="s">
        <v>57</v>
      </c>
      <c r="N5" s="72"/>
      <c r="O5" s="75">
        <v>20</v>
      </c>
      <c r="P5" s="74">
        <v>42744</v>
      </c>
      <c r="Q5" s="74">
        <f>P5+365-1</f>
        <v>43108</v>
      </c>
      <c r="R5" s="76"/>
      <c r="S5" s="77"/>
    </row>
  </sheetData>
  <mergeCells count="3">
    <mergeCell ref="A3:B3"/>
    <mergeCell ref="A4:B4"/>
    <mergeCell ref="A5:B5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新增功能-业务配置-计价方式</vt:lpstr>
      <vt:lpstr>列表页</vt:lpstr>
      <vt:lpstr>常规</vt:lpstr>
      <vt:lpstr>表11.3-C（未完成）-V2版</vt:lpstr>
      <vt:lpstr>表11.3-C（未完成）</vt:lpstr>
      <vt:lpstr>期初表_11.3C用(未完成)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2022-04-25T07:37:46Z</dcterms:modified>
</cp:coreProperties>
</file>