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BAC78F4E-C0B9-4476-BA1D-314DD0D058A4}" xr6:coauthVersionLast="47" xr6:coauthVersionMax="47" xr10:uidLastSave="{00000000-0000-0000-0000-000000000000}"/>
  <bookViews>
    <workbookView xWindow="-120" yWindow="-120" windowWidth="29040" windowHeight="15720" xr2:uid="{3CB4C396-0AB5-4640-B8F4-004E9C873D29}"/>
  </bookViews>
  <sheets>
    <sheet name="汇总" sheetId="1" r:id="rId1"/>
    <sheet name="明细1-滞箱费" sheetId="2" r:id="rId2"/>
    <sheet name="明细2-物流附加服务费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2" l="1"/>
  <c r="N3" i="2"/>
  <c r="N2" i="2"/>
  <c r="B4" i="1"/>
  <c r="B3" i="1"/>
  <c r="B6" i="1"/>
  <c r="F11" i="1"/>
  <c r="J11" i="1" s="1"/>
  <c r="F10" i="1"/>
  <c r="J10" i="1" s="1"/>
  <c r="J12" i="1"/>
  <c r="B2" i="1"/>
  <c r="B7" i="1" l="1"/>
</calcChain>
</file>

<file path=xl/sharedStrings.xml><?xml version="1.0" encoding="utf-8"?>
<sst xmlns="http://schemas.openxmlformats.org/spreadsheetml/2006/main" count="65" uniqueCount="57">
  <si>
    <t>2022-05-01~2022-11-30</t>
    <phoneticPr fontId="1" type="noConversion"/>
  </si>
  <si>
    <r>
      <rPr>
        <b/>
        <sz val="11"/>
        <color theme="1"/>
        <rFont val="微软雅黑"/>
        <family val="2"/>
        <charset val="134"/>
      </rP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Calibri"/>
        <family val="2"/>
      </rPr>
      <t xml:space="preserve">
#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</si>
  <si>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箱号
</t>
    </r>
    <r>
      <rPr>
        <b/>
        <sz val="11"/>
        <color rgb="FF000000"/>
        <rFont val="Calibri"/>
        <family val="2"/>
      </rPr>
      <t>SERIAL NUMBER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</si>
  <si>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运单号
</t>
    </r>
    <r>
      <rPr>
        <b/>
        <sz val="11"/>
        <color rgb="FF000000"/>
        <rFont val="Calibri"/>
        <family val="2"/>
      </rPr>
      <t>D/O NO.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</si>
  <si>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发货日期
</t>
    </r>
    <r>
      <rPr>
        <b/>
        <sz val="11"/>
        <color rgb="FF000000"/>
        <rFont val="Calibri"/>
        <family val="2"/>
      </rPr>
      <t>D/O DATE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</si>
  <si>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发货去向
</t>
    </r>
    <r>
      <rPr>
        <b/>
        <sz val="11"/>
        <color rgb="FF000000"/>
        <rFont val="Calibri"/>
        <family val="2"/>
      </rPr>
      <t>SHIPTO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</si>
  <si>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回收通知日期
</t>
    </r>
    <r>
      <rPr>
        <b/>
        <sz val="11"/>
        <color rgb="FF000000"/>
        <rFont val="Calibri"/>
        <family val="2"/>
      </rPr>
      <t>REC NOTICE DATE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</si>
  <si>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实际装车日期
</t>
    </r>
    <r>
      <rPr>
        <b/>
        <sz val="11"/>
        <color rgb="FF000000"/>
        <rFont val="Calibri"/>
        <family val="2"/>
      </rPr>
      <t>LOAD DATE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</si>
  <si>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最近结算日期
</t>
    </r>
    <r>
      <rPr>
        <b/>
        <sz val="11"/>
        <color rgb="FF000000"/>
        <rFont val="Calibri"/>
        <family val="2"/>
      </rPr>
      <t>LAST SETTLE DATE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</si>
  <si>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租期阈值
</t>
    </r>
    <r>
      <rPr>
        <b/>
        <sz val="11"/>
        <color rgb="FF000000"/>
        <rFont val="Calibri"/>
        <family val="2"/>
      </rPr>
      <t>TEBABCY THR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</si>
  <si>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超期占箱天数
</t>
    </r>
    <r>
      <rPr>
        <b/>
        <sz val="11"/>
        <color rgb="FF000000"/>
        <rFont val="Calibri"/>
        <family val="2"/>
      </rPr>
      <t>OVERDUE DAYS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</si>
  <si>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未税单价
</t>
    </r>
    <r>
      <rPr>
        <b/>
        <sz val="11"/>
        <color rgb="FF000000"/>
        <rFont val="Calibri"/>
        <family val="2"/>
      </rPr>
      <t>NET PRICE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</si>
  <si>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含税单价
</t>
    </r>
    <r>
      <rPr>
        <b/>
        <sz val="11"/>
        <color rgb="FF000000"/>
        <rFont val="Calibri"/>
        <family val="2"/>
      </rPr>
      <t>TAX PRICE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</si>
  <si>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行总计
</t>
    </r>
    <r>
      <rPr>
        <b/>
        <sz val="11"/>
        <color rgb="FF000000"/>
        <rFont val="Calibri"/>
        <family val="2"/>
      </rPr>
      <t>TOTAL</t>
    </r>
    <phoneticPr fontId="1" type="noConversion"/>
  </si>
  <si>
    <t>ET030103028575</t>
    <phoneticPr fontId="1" type="noConversion"/>
  </si>
  <si>
    <t>2022-06-08</t>
    <phoneticPr fontId="1" type="noConversion"/>
  </si>
  <si>
    <t>ET030103033056</t>
    <phoneticPr fontId="1" type="noConversion"/>
  </si>
  <si>
    <r>
      <t>233826-SEW-</t>
    </r>
    <r>
      <rPr>
        <sz val="11"/>
        <color theme="1"/>
        <rFont val="微软雅黑"/>
        <family val="2"/>
        <charset val="134"/>
      </rPr>
      <t>传动设备</t>
    </r>
    <r>
      <rPr>
        <sz val="11"/>
        <color theme="1"/>
        <rFont val="Calibri"/>
        <family val="2"/>
      </rPr>
      <t>(</t>
    </r>
    <r>
      <rPr>
        <sz val="11"/>
        <color theme="1"/>
        <rFont val="微软雅黑"/>
        <family val="2"/>
        <charset val="134"/>
      </rPr>
      <t>西安</t>
    </r>
    <r>
      <rPr>
        <sz val="11"/>
        <color theme="1"/>
        <rFont val="Calibri"/>
        <family val="2"/>
      </rPr>
      <t>)</t>
    </r>
    <r>
      <rPr>
        <sz val="11"/>
        <color theme="1"/>
        <rFont val="微软雅黑"/>
        <family val="2"/>
        <charset val="134"/>
      </rPr>
      <t>有限公司</t>
    </r>
    <phoneticPr fontId="1" type="noConversion"/>
  </si>
  <si>
    <t>2022-10-13</t>
    <phoneticPr fontId="1" type="noConversion"/>
  </si>
  <si>
    <t>2022-10-14</t>
    <phoneticPr fontId="1" type="noConversion"/>
  </si>
  <si>
    <t>2022-09-14</t>
    <phoneticPr fontId="1" type="noConversion"/>
  </si>
  <si>
    <t>2022-10-08</t>
    <phoneticPr fontId="1" type="noConversion"/>
  </si>
  <si>
    <t>ET030103018649</t>
    <phoneticPr fontId="1" type="noConversion"/>
  </si>
  <si>
    <r>
      <t>237254-SEW-</t>
    </r>
    <r>
      <rPr>
        <sz val="11"/>
        <color theme="1"/>
        <rFont val="微软雅黑"/>
        <family val="2"/>
        <charset val="134"/>
      </rPr>
      <t>传动设备</t>
    </r>
    <r>
      <rPr>
        <sz val="11"/>
        <color theme="1"/>
        <rFont val="Calibri"/>
        <family val="2"/>
      </rPr>
      <t>(</t>
    </r>
    <r>
      <rPr>
        <sz val="11"/>
        <color theme="1"/>
        <rFont val="微软雅黑"/>
        <family val="2"/>
        <charset val="134"/>
      </rPr>
      <t>苏州</t>
    </r>
    <r>
      <rPr>
        <sz val="11"/>
        <color theme="1"/>
        <rFont val="Calibri"/>
        <family val="2"/>
      </rPr>
      <t>)</t>
    </r>
    <r>
      <rPr>
        <sz val="11"/>
        <color theme="1"/>
        <rFont val="微软雅黑"/>
        <family val="2"/>
        <charset val="134"/>
      </rPr>
      <t>有限公司</t>
    </r>
    <phoneticPr fontId="1" type="noConversion"/>
  </si>
  <si>
    <t>234941/234956-SEW-传动设备(武汉)有限公司</t>
    <phoneticPr fontId="1" type="noConversion"/>
  </si>
  <si>
    <t>2022-05-30</t>
    <phoneticPr fontId="1" type="noConversion"/>
  </si>
  <si>
    <t>2022-09-10</t>
    <phoneticPr fontId="1" type="noConversion"/>
  </si>
  <si>
    <r>
      <rPr>
        <b/>
        <sz val="11"/>
        <color theme="1"/>
        <rFont val="微软雅黑"/>
        <family val="2"/>
        <charset val="134"/>
      </rPr>
      <t>行</t>
    </r>
    <r>
      <rPr>
        <b/>
        <sz val="11"/>
        <color rgb="FF000000"/>
        <rFont val="微软雅黑"/>
        <family val="2"/>
        <charset val="134"/>
      </rPr>
      <t xml:space="preserve">号
</t>
    </r>
    <r>
      <rPr>
        <b/>
        <sz val="11"/>
        <color theme="1"/>
        <rFont val="Calibri"/>
        <family val="2"/>
      </rPr>
      <t>#</t>
    </r>
    <phoneticPr fontId="1" type="noConversion"/>
  </si>
  <si>
    <r>
      <rPr>
        <b/>
        <sz val="11"/>
        <color rgb="FF000000"/>
        <rFont val="微软雅黑"/>
        <family val="2"/>
        <charset val="134"/>
      </rPr>
      <t xml:space="preserve">回收运单号
</t>
    </r>
    <r>
      <rPr>
        <b/>
        <sz val="11"/>
        <color rgb="FF000000"/>
        <rFont val="Calibri"/>
        <family val="2"/>
      </rPr>
      <t>REC WAYBILL NO.</t>
    </r>
    <phoneticPr fontId="1" type="noConversion"/>
  </si>
  <si>
    <r>
      <rPr>
        <b/>
        <sz val="11"/>
        <color rgb="FF000000"/>
        <rFont val="微软雅黑"/>
        <family val="2"/>
        <charset val="134"/>
      </rPr>
      <t>回收地点</t>
    </r>
    <r>
      <rPr>
        <b/>
        <sz val="11"/>
        <color rgb="FF000000"/>
        <rFont val="Calibri"/>
        <family val="2"/>
      </rPr>
      <t xml:space="preserve">
REC FROM</t>
    </r>
    <phoneticPr fontId="1" type="noConversion"/>
  </si>
  <si>
    <r>
      <rPr>
        <b/>
        <sz val="11"/>
        <color rgb="FF000000"/>
        <rFont val="微软雅黑"/>
        <family val="2"/>
        <charset val="134"/>
      </rPr>
      <t>回收日期</t>
    </r>
    <r>
      <rPr>
        <b/>
        <sz val="11"/>
        <color rgb="FF000000"/>
        <rFont val="Calibri"/>
        <family val="2"/>
      </rPr>
      <t xml:space="preserve">
REC DATE</t>
    </r>
    <phoneticPr fontId="1" type="noConversion"/>
  </si>
  <si>
    <r>
      <rPr>
        <b/>
        <sz val="11"/>
        <color rgb="FF000000"/>
        <rFont val="微软雅黑"/>
        <family val="2"/>
        <charset val="134"/>
      </rPr>
      <t>通知数量</t>
    </r>
    <r>
      <rPr>
        <b/>
        <sz val="11"/>
        <color rgb="FF000000"/>
        <rFont val="Calibri"/>
        <family val="2"/>
      </rPr>
      <t xml:space="preserve">
NOTICE QTY.</t>
    </r>
    <phoneticPr fontId="1" type="noConversion"/>
  </si>
  <si>
    <r>
      <rPr>
        <b/>
        <sz val="11"/>
        <color rgb="FF000000"/>
        <rFont val="微软雅黑"/>
        <family val="2"/>
        <charset val="134"/>
      </rPr>
      <t>装车数量</t>
    </r>
    <r>
      <rPr>
        <b/>
        <sz val="11"/>
        <color rgb="FF000000"/>
        <rFont val="Calibri"/>
        <family val="2"/>
      </rPr>
      <t xml:space="preserve">
LOAD QTY.</t>
    </r>
    <phoneticPr fontId="1" type="noConversion"/>
  </si>
  <si>
    <r>
      <rPr>
        <b/>
        <sz val="11"/>
        <color rgb="FF000000"/>
        <rFont val="微软雅黑"/>
        <family val="2"/>
        <charset val="134"/>
      </rPr>
      <t>起收量</t>
    </r>
    <r>
      <rPr>
        <b/>
        <sz val="11"/>
        <color rgb="FF000000"/>
        <rFont val="Calibri"/>
        <family val="2"/>
      </rPr>
      <t xml:space="preserve">
MCQ</t>
    </r>
    <phoneticPr fontId="1" type="noConversion"/>
  </si>
  <si>
    <r>
      <rPr>
        <b/>
        <sz val="11"/>
        <color rgb="FF000000"/>
        <rFont val="微软雅黑"/>
        <family val="2"/>
        <charset val="134"/>
      </rPr>
      <t>未税单价</t>
    </r>
    <r>
      <rPr>
        <b/>
        <sz val="11"/>
        <color rgb="FF000000"/>
        <rFont val="Calibri"/>
        <family val="2"/>
      </rPr>
      <t xml:space="preserve">
NTE PRICE</t>
    </r>
    <phoneticPr fontId="1" type="noConversion"/>
  </si>
  <si>
    <r>
      <rPr>
        <b/>
        <sz val="11"/>
        <color rgb="FF000000"/>
        <rFont val="微软雅黑"/>
        <family val="2"/>
        <charset val="134"/>
      </rPr>
      <t>含税单价</t>
    </r>
    <r>
      <rPr>
        <b/>
        <sz val="11"/>
        <color rgb="FF000000"/>
        <rFont val="Calibri"/>
        <family val="2"/>
      </rPr>
      <t xml:space="preserve">
TAX PRICE</t>
    </r>
    <phoneticPr fontId="1" type="noConversion"/>
  </si>
  <si>
    <r>
      <rPr>
        <b/>
        <sz val="11"/>
        <color rgb="FF000000"/>
        <rFont val="微软雅黑"/>
        <family val="2"/>
        <charset val="134"/>
      </rPr>
      <t>行总计</t>
    </r>
    <r>
      <rPr>
        <b/>
        <sz val="11"/>
        <color rgb="FF000000"/>
        <rFont val="Calibri"/>
        <family val="2"/>
      </rPr>
      <t xml:space="preserve">
TOTAL</t>
    </r>
    <phoneticPr fontId="1" type="noConversion"/>
  </si>
  <si>
    <r>
      <rPr>
        <b/>
        <sz val="11"/>
        <color theme="1"/>
        <rFont val="微软雅黑"/>
        <family val="2"/>
        <charset val="134"/>
      </rPr>
      <t>统计期间</t>
    </r>
    <phoneticPr fontId="1" type="noConversion"/>
  </si>
  <si>
    <r>
      <rPr>
        <b/>
        <sz val="11"/>
        <color theme="1"/>
        <rFont val="微软雅黑"/>
        <family val="2"/>
        <charset val="134"/>
      </rPr>
      <t>总折扣</t>
    </r>
    <phoneticPr fontId="1" type="noConversion"/>
  </si>
  <si>
    <r>
      <rPr>
        <b/>
        <sz val="11"/>
        <color theme="1"/>
        <rFont val="微软雅黑"/>
        <family val="2"/>
        <charset val="134"/>
      </rPr>
      <t>总费用</t>
    </r>
    <phoneticPr fontId="1" type="noConversion"/>
  </si>
  <si>
    <r>
      <rPr>
        <b/>
        <sz val="11"/>
        <color theme="1"/>
        <rFont val="微软雅黑"/>
        <family val="2"/>
        <charset val="134"/>
      </rPr>
      <t>折扣</t>
    </r>
    <phoneticPr fontId="1" type="noConversion"/>
  </si>
  <si>
    <r>
      <rPr>
        <sz val="11"/>
        <color theme="1"/>
        <rFont val="微软雅黑"/>
        <family val="2"/>
        <charset val="134"/>
      </rPr>
      <t>昆山市弘业润滑油有限公司</t>
    </r>
    <phoneticPr fontId="1" type="noConversion"/>
  </si>
  <si>
    <r>
      <rPr>
        <sz val="11"/>
        <color theme="1"/>
        <rFont val="微软雅黑"/>
        <family val="2"/>
        <charset val="134"/>
      </rPr>
      <t>天津市汇高世纪商贸有限公司</t>
    </r>
    <phoneticPr fontId="1" type="noConversion"/>
  </si>
  <si>
    <r>
      <rPr>
        <b/>
        <sz val="11"/>
        <color theme="1"/>
        <rFont val="微软雅黑"/>
        <family val="2"/>
        <charset val="134"/>
      </rPr>
      <t>滞箱费数量</t>
    </r>
    <r>
      <rPr>
        <b/>
        <sz val="11"/>
        <color theme="1"/>
        <rFont val="Calibri"/>
        <family val="2"/>
      </rPr>
      <t>(</t>
    </r>
    <r>
      <rPr>
        <b/>
        <sz val="11"/>
        <color theme="1"/>
        <rFont val="微软雅黑"/>
        <family val="2"/>
        <charset val="134"/>
      </rPr>
      <t>箱天</t>
    </r>
    <r>
      <rPr>
        <b/>
        <sz val="11"/>
        <color theme="1"/>
        <rFont val="Calibri"/>
        <family val="2"/>
      </rPr>
      <t>)</t>
    </r>
    <phoneticPr fontId="1" type="noConversion"/>
  </si>
  <si>
    <r>
      <rPr>
        <sz val="11"/>
        <color theme="1"/>
        <rFont val="微软雅黑"/>
        <family val="2"/>
        <charset val="134"/>
      </rPr>
      <t>张家港保税区澳博国际贸易有限公司</t>
    </r>
    <r>
      <rPr>
        <sz val="11"/>
        <color theme="1"/>
        <rFont val="Calibri"/>
        <family val="2"/>
      </rPr>
      <t>(</t>
    </r>
    <r>
      <rPr>
        <sz val="11"/>
        <color theme="1"/>
        <rFont val="微软雅黑"/>
        <family val="2"/>
        <charset val="134"/>
      </rPr>
      <t>外仓</t>
    </r>
    <r>
      <rPr>
        <sz val="11"/>
        <color theme="1"/>
        <rFont val="Calibri"/>
        <family val="2"/>
      </rPr>
      <t>)</t>
    </r>
    <phoneticPr fontId="1" type="noConversion"/>
  </si>
  <si>
    <r>
      <rPr>
        <b/>
        <sz val="11"/>
        <color theme="1"/>
        <rFont val="微软雅黑"/>
        <family val="2"/>
        <charset val="134"/>
      </rPr>
      <t>物流附加服务费数量</t>
    </r>
    <r>
      <rPr>
        <b/>
        <sz val="11"/>
        <color theme="1"/>
        <rFont val="Calibri"/>
        <family val="2"/>
      </rPr>
      <t>(</t>
    </r>
    <r>
      <rPr>
        <b/>
        <sz val="11"/>
        <color theme="1"/>
        <rFont val="微软雅黑"/>
        <family val="2"/>
        <charset val="134"/>
      </rPr>
      <t>票</t>
    </r>
    <r>
      <rPr>
        <b/>
        <sz val="11"/>
        <color theme="1"/>
        <rFont val="Calibri"/>
        <family val="2"/>
      </rPr>
      <t>)</t>
    </r>
    <phoneticPr fontId="1" type="noConversion"/>
  </si>
  <si>
    <t>滞箱费金额(含税)</t>
    <phoneticPr fontId="1" type="noConversion"/>
  </si>
  <si>
    <r>
      <rPr>
        <b/>
        <sz val="11"/>
        <color theme="1"/>
        <rFont val="微软雅黑"/>
        <family val="2"/>
        <charset val="134"/>
      </rPr>
      <t>物流附加服务费金额</t>
    </r>
    <r>
      <rPr>
        <b/>
        <sz val="11"/>
        <color theme="1"/>
        <rFont val="Calibri"/>
        <family val="2"/>
      </rPr>
      <t>(</t>
    </r>
    <r>
      <rPr>
        <b/>
        <sz val="11"/>
        <color theme="1"/>
        <rFont val="微软雅黑"/>
        <family val="2"/>
        <charset val="134"/>
      </rPr>
      <t>含税</t>
    </r>
    <r>
      <rPr>
        <b/>
        <sz val="11"/>
        <color theme="1"/>
        <rFont val="Calibri"/>
        <family val="2"/>
      </rPr>
      <t>)</t>
    </r>
    <phoneticPr fontId="1" type="noConversion"/>
  </si>
  <si>
    <r>
      <rPr>
        <b/>
        <sz val="11"/>
        <color theme="1"/>
        <rFont val="微软雅黑"/>
        <family val="2"/>
        <charset val="134"/>
      </rPr>
      <t>滞箱费金额</t>
    </r>
    <r>
      <rPr>
        <b/>
        <sz val="11"/>
        <color theme="1"/>
        <rFont val="Calibri"/>
        <family val="2"/>
      </rPr>
      <t>(</t>
    </r>
    <r>
      <rPr>
        <b/>
        <sz val="11"/>
        <color theme="1"/>
        <rFont val="微软雅黑"/>
        <family val="2"/>
        <charset val="134"/>
      </rPr>
      <t>含税</t>
    </r>
    <r>
      <rPr>
        <b/>
        <sz val="11"/>
        <color theme="1"/>
        <rFont val="Calibri"/>
        <family val="2"/>
      </rPr>
      <t>)</t>
    </r>
    <phoneticPr fontId="1" type="noConversion"/>
  </si>
  <si>
    <r>
      <rPr>
        <b/>
        <sz val="11"/>
        <color theme="1"/>
        <rFont val="微软雅黑"/>
        <family val="2"/>
        <charset val="134"/>
      </rPr>
      <t>总费用</t>
    </r>
    <r>
      <rPr>
        <b/>
        <sz val="11"/>
        <color theme="1"/>
        <rFont val="Calibri"/>
        <family val="2"/>
      </rPr>
      <t>(</t>
    </r>
    <r>
      <rPr>
        <b/>
        <sz val="11"/>
        <color theme="1"/>
        <rFont val="微软雅黑"/>
        <family val="2"/>
        <charset val="134"/>
      </rPr>
      <t>含税</t>
    </r>
    <r>
      <rPr>
        <b/>
        <sz val="11"/>
        <color theme="1"/>
        <rFont val="Calibri"/>
        <family val="2"/>
      </rPr>
      <t>)</t>
    </r>
    <phoneticPr fontId="1" type="noConversion"/>
  </si>
  <si>
    <t>Sold-To ID</t>
    <phoneticPr fontId="1" type="noConversion"/>
  </si>
  <si>
    <t>Sold-To Name</t>
    <phoneticPr fontId="1" type="noConversion"/>
  </si>
  <si>
    <r>
      <rPr>
        <b/>
        <sz val="11"/>
        <color theme="1"/>
        <rFont val="微软雅黑"/>
        <family val="2"/>
        <charset val="134"/>
      </rPr>
      <t xml:space="preserve">买方
</t>
    </r>
    <r>
      <rPr>
        <b/>
        <sz val="11"/>
        <color theme="1"/>
        <rFont val="Calibri"/>
        <family val="2"/>
      </rPr>
      <t>SOLD-TO ID</t>
    </r>
    <phoneticPr fontId="1" type="noConversion"/>
  </si>
  <si>
    <t>对账单状态</t>
    <phoneticPr fontId="1" type="noConversion"/>
  </si>
  <si>
    <t>已确认(凭证未上传)</t>
    <phoneticPr fontId="1" type="noConversion"/>
  </si>
  <si>
    <t>已确认(凭证已上传)</t>
    <phoneticPr fontId="1" type="noConversion"/>
  </si>
  <si>
    <t>客户查验中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</si>
</sst>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_ "/>
  </numFmts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charset val="134"/>
    </font>
    <font>
      <b/>
      <sz val="11"/>
      <color rgb="FF000000"/>
      <name val="Calibri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14" fontId="4" fillId="0" borderId="0" xfId="0" quotePrefix="1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quotePrefix="1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4" fillId="0" borderId="1" xfId="0" applyFont="1" applyBorder="1">
      <alignment vertical="center"/>
    </xf>
    <xf numFmtId="177" fontId="4" fillId="0" borderId="1" xfId="0" applyNumberFormat="1" applyFont="1" applyBorder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J12"/>
  <sheetViews>
    <sheetView tabSelected="1" workbookViewId="0"/>
  </sheetViews>
  <sheetFormatPr defaultRowHeight="16.5" x14ac:dyDescent="0.2"/>
  <cols>
    <col min="1" max="1" width="22.625" style="2" customWidth="1"/>
    <col min="2" max="2" width="23.375" style="1" customWidth="1"/>
    <col min="3" max="4" width="22.625" style="1" customWidth="1"/>
    <col min="5" max="5" width="22.625" style="2" customWidth="1"/>
    <col min="6" max="10" width="22.625" style="1" customWidth="1"/>
    <col min="11" max="16384" width="9" style="1"/>
  </cols>
  <sheetData>
    <row r="1" spans="1:10" x14ac:dyDescent="0.2">
      <c r="A1" s="19" t="s">
        <v>37</v>
      </c>
      <c r="B1" s="20" t="s">
        <v>0</v>
      </c>
      <c r="C1" s="10"/>
      <c r="D1" s="10"/>
      <c r="E1" s="38"/>
      <c r="F1" s="38"/>
      <c r="G1" s="10"/>
      <c r="H1" s="10"/>
      <c r="I1" s="10"/>
      <c r="J1" s="10"/>
    </row>
    <row r="2" spans="1:10" x14ac:dyDescent="0.2">
      <c r="A2" s="19" t="s">
        <v>43</v>
      </c>
      <c r="B2" s="21">
        <f>SUM(E10:E12)</f>
        <v>4981</v>
      </c>
      <c r="C2" s="22"/>
      <c r="D2" s="22"/>
      <c r="E2" s="23"/>
      <c r="F2" s="10"/>
      <c r="G2" s="10"/>
      <c r="H2" s="10"/>
      <c r="I2" s="10"/>
      <c r="J2" s="10"/>
    </row>
    <row r="3" spans="1:10" x14ac:dyDescent="0.2">
      <c r="A3" s="34" t="s">
        <v>46</v>
      </c>
      <c r="B3" s="24">
        <f>SUM(F10:F12)</f>
        <v>13801.060000000001</v>
      </c>
      <c r="C3" s="25"/>
      <c r="D3" s="25"/>
      <c r="E3" s="10"/>
      <c r="F3" s="10"/>
      <c r="G3" s="10"/>
      <c r="H3" s="10"/>
      <c r="I3" s="10"/>
      <c r="J3" s="10"/>
    </row>
    <row r="4" spans="1:10" x14ac:dyDescent="0.2">
      <c r="A4" s="19" t="s">
        <v>45</v>
      </c>
      <c r="B4" s="26">
        <f>SUM(G10:G12)</f>
        <v>3</v>
      </c>
      <c r="C4" s="23"/>
      <c r="D4" s="35"/>
      <c r="E4" s="10"/>
      <c r="F4" s="10"/>
      <c r="G4" s="10"/>
      <c r="H4" s="10"/>
      <c r="I4" s="10"/>
      <c r="J4" s="10"/>
    </row>
    <row r="5" spans="1:10" x14ac:dyDescent="0.2">
      <c r="A5" s="19" t="s">
        <v>47</v>
      </c>
      <c r="B5" s="24">
        <v>2544</v>
      </c>
      <c r="C5" s="25"/>
      <c r="D5" s="25"/>
      <c r="E5" s="10"/>
      <c r="F5" s="10"/>
      <c r="G5" s="10"/>
      <c r="H5" s="10"/>
      <c r="I5" s="10"/>
      <c r="J5" s="10"/>
    </row>
    <row r="6" spans="1:10" x14ac:dyDescent="0.2">
      <c r="A6" s="19" t="s">
        <v>38</v>
      </c>
      <c r="B6" s="24">
        <f>SUM(I10:I12)</f>
        <v>500</v>
      </c>
      <c r="C6" s="25"/>
      <c r="D6" s="25"/>
      <c r="E6" s="10"/>
      <c r="F6" s="10"/>
      <c r="G6" s="10"/>
      <c r="H6" s="10"/>
      <c r="I6" s="10"/>
      <c r="J6" s="10"/>
    </row>
    <row r="7" spans="1:10" x14ac:dyDescent="0.2">
      <c r="A7" s="19" t="s">
        <v>39</v>
      </c>
      <c r="B7" s="24">
        <f>SUM(J10:J12)</f>
        <v>15845.060000000001</v>
      </c>
      <c r="C7" s="25"/>
      <c r="D7" s="25"/>
      <c r="E7" s="10"/>
      <c r="F7" s="10"/>
      <c r="G7" s="10"/>
      <c r="H7" s="10"/>
      <c r="I7" s="10"/>
      <c r="J7" s="10"/>
    </row>
    <row r="8" spans="1:10" x14ac:dyDescent="0.2">
      <c r="A8" s="27"/>
      <c r="B8" s="10"/>
      <c r="C8" s="10"/>
      <c r="D8" s="10"/>
      <c r="E8" s="23"/>
      <c r="F8" s="10"/>
      <c r="G8" s="10"/>
      <c r="H8" s="10"/>
      <c r="I8" s="10"/>
      <c r="J8" s="10"/>
    </row>
    <row r="9" spans="1:10" x14ac:dyDescent="0.2">
      <c r="A9" s="28" t="s">
        <v>50</v>
      </c>
      <c r="B9" s="39" t="s">
        <v>51</v>
      </c>
      <c r="C9" s="39"/>
      <c r="D9" s="36" t="s">
        <v>53</v>
      </c>
      <c r="E9" s="28" t="s">
        <v>43</v>
      </c>
      <c r="F9" s="29" t="s">
        <v>48</v>
      </c>
      <c r="G9" s="33" t="s">
        <v>45</v>
      </c>
      <c r="H9" s="29" t="s">
        <v>47</v>
      </c>
      <c r="I9" s="28" t="s">
        <v>40</v>
      </c>
      <c r="J9" s="29" t="s">
        <v>49</v>
      </c>
    </row>
    <row r="10" spans="1:10" x14ac:dyDescent="0.2">
      <c r="A10" s="30">
        <v>187348</v>
      </c>
      <c r="B10" s="40" t="s">
        <v>44</v>
      </c>
      <c r="C10" s="40"/>
      <c r="D10" s="37" t="s">
        <v>54</v>
      </c>
      <c r="E10" s="30">
        <v>808</v>
      </c>
      <c r="F10" s="31">
        <f>2.26*E10</f>
        <v>1826.08</v>
      </c>
      <c r="G10" s="30">
        <v>0</v>
      </c>
      <c r="H10" s="31">
        <v>0</v>
      </c>
      <c r="I10" s="31">
        <v>0</v>
      </c>
      <c r="J10" s="31">
        <f>F10+H10-I10</f>
        <v>1826.08</v>
      </c>
    </row>
    <row r="11" spans="1:10" x14ac:dyDescent="0.2">
      <c r="A11" s="30">
        <v>213996</v>
      </c>
      <c r="B11" s="40" t="s">
        <v>41</v>
      </c>
      <c r="C11" s="40"/>
      <c r="D11" s="37" t="s">
        <v>56</v>
      </c>
      <c r="E11" s="30">
        <v>430</v>
      </c>
      <c r="F11" s="31">
        <f>2.26*E11</f>
        <v>971.8</v>
      </c>
      <c r="G11" s="30">
        <v>0</v>
      </c>
      <c r="H11" s="31">
        <v>0</v>
      </c>
      <c r="I11" s="31">
        <v>0</v>
      </c>
      <c r="J11" s="31">
        <f>F11+H11-I11</f>
        <v>971.8</v>
      </c>
    </row>
    <row r="12" spans="1:10" x14ac:dyDescent="0.2">
      <c r="A12" s="30">
        <v>187215</v>
      </c>
      <c r="B12" s="40" t="s">
        <v>42</v>
      </c>
      <c r="C12" s="40"/>
      <c r="D12" s="37" t="s">
        <v>55</v>
      </c>
      <c r="E12" s="32">
        <v>3743</v>
      </c>
      <c r="F12" s="31">
        <v>11003.18</v>
      </c>
      <c r="G12" s="30">
        <v>3</v>
      </c>
      <c r="H12" s="31">
        <v>2544</v>
      </c>
      <c r="I12" s="31">
        <v>500</v>
      </c>
      <c r="J12" s="31">
        <f>F12+H12-I12</f>
        <v>13047.18</v>
      </c>
    </row>
  </sheetData>
  <mergeCells count="5">
    <mergeCell ref="E1:F1"/>
    <mergeCell ref="B9:C9"/>
    <mergeCell ref="B10:C10"/>
    <mergeCell ref="B11:C11"/>
    <mergeCell ref="B12:C1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N12"/>
  <sheetViews>
    <sheetView workbookViewId="0"/>
  </sheetViews>
  <sheetFormatPr defaultRowHeight="14.25" x14ac:dyDescent="0.2"/>
  <cols>
    <col min="1" max="1" width="8.625" style="4" customWidth="1"/>
    <col min="2" max="5" width="15.625" style="4" customWidth="1"/>
    <col min="6" max="6" width="40.625" style="4" customWidth="1"/>
    <col min="7" max="14" width="15.625" style="4" customWidth="1"/>
    <col min="15" max="16384" width="9" style="4"/>
  </cols>
  <sheetData>
    <row r="1" spans="1:14" s="8" customFormat="1" ht="30" x14ac:dyDescent="0.2">
      <c r="A1" s="11" t="s">
        <v>1</v>
      </c>
      <c r="B1" s="12" t="s">
        <v>52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</row>
    <row r="2" spans="1:14" ht="16.5" x14ac:dyDescent="0.2">
      <c r="A2" s="14">
        <v>1</v>
      </c>
      <c r="B2" s="14">
        <v>187215</v>
      </c>
      <c r="C2" s="14" t="s">
        <v>14</v>
      </c>
      <c r="D2" s="14">
        <v>8020984986</v>
      </c>
      <c r="E2" s="15" t="s">
        <v>15</v>
      </c>
      <c r="F2" s="14" t="s">
        <v>17</v>
      </c>
      <c r="G2" s="16"/>
      <c r="H2" s="16"/>
      <c r="I2" s="16"/>
      <c r="J2" s="14">
        <v>60</v>
      </c>
      <c r="K2" s="14">
        <v>116</v>
      </c>
      <c r="L2" s="14">
        <v>2</v>
      </c>
      <c r="M2" s="14">
        <v>2.2599999999999998</v>
      </c>
      <c r="N2" s="14">
        <f>M2*K2</f>
        <v>262.15999999999997</v>
      </c>
    </row>
    <row r="3" spans="1:14" ht="16.5" x14ac:dyDescent="0.2">
      <c r="A3" s="14">
        <v>2</v>
      </c>
      <c r="B3" s="14">
        <v>187215</v>
      </c>
      <c r="C3" s="14" t="s">
        <v>16</v>
      </c>
      <c r="D3" s="14">
        <v>8020984986</v>
      </c>
      <c r="E3" s="15" t="s">
        <v>15</v>
      </c>
      <c r="F3" s="14" t="s">
        <v>17</v>
      </c>
      <c r="G3" s="15" t="s">
        <v>18</v>
      </c>
      <c r="H3" s="15" t="s">
        <v>19</v>
      </c>
      <c r="I3" s="16"/>
      <c r="J3" s="14">
        <v>60</v>
      </c>
      <c r="K3" s="14">
        <v>69</v>
      </c>
      <c r="L3" s="14">
        <v>2</v>
      </c>
      <c r="M3" s="14">
        <v>2.2599999999999998</v>
      </c>
      <c r="N3" s="14">
        <f>M3*K3</f>
        <v>155.94</v>
      </c>
    </row>
    <row r="4" spans="1:14" ht="16.5" x14ac:dyDescent="0.2">
      <c r="A4" s="14">
        <v>3</v>
      </c>
      <c r="B4" s="14">
        <v>187215</v>
      </c>
      <c r="C4" s="14" t="s">
        <v>22</v>
      </c>
      <c r="D4" s="14">
        <v>8020984986</v>
      </c>
      <c r="E4" s="15" t="s">
        <v>15</v>
      </c>
      <c r="F4" s="14" t="s">
        <v>17</v>
      </c>
      <c r="G4" s="15" t="s">
        <v>20</v>
      </c>
      <c r="H4" s="15" t="s">
        <v>21</v>
      </c>
      <c r="I4" s="16"/>
      <c r="J4" s="14">
        <v>60</v>
      </c>
      <c r="K4" s="14">
        <v>46</v>
      </c>
      <c r="L4" s="14">
        <v>2</v>
      </c>
      <c r="M4" s="14">
        <v>2.2599999999999998</v>
      </c>
      <c r="N4" s="14">
        <f>M4*K4</f>
        <v>103.96</v>
      </c>
    </row>
    <row r="5" spans="1:14" ht="16.5" x14ac:dyDescent="0.2">
      <c r="A5" s="5"/>
      <c r="B5" s="5"/>
      <c r="C5" s="6"/>
      <c r="D5" s="5"/>
      <c r="E5" s="9"/>
      <c r="F5" s="3"/>
      <c r="G5" s="7"/>
      <c r="H5" s="7"/>
      <c r="I5" s="7"/>
      <c r="J5" s="5"/>
      <c r="K5" s="5"/>
      <c r="L5" s="5"/>
      <c r="M5" s="5"/>
      <c r="N5" s="5"/>
    </row>
    <row r="6" spans="1:14" ht="16.5" x14ac:dyDescent="0.2">
      <c r="A6" s="5"/>
      <c r="B6" s="5"/>
      <c r="C6" s="6"/>
      <c r="D6" s="5"/>
      <c r="E6" s="9"/>
      <c r="F6" s="3"/>
      <c r="G6" s="7"/>
      <c r="H6" s="7"/>
      <c r="I6" s="7"/>
      <c r="J6" s="5"/>
      <c r="K6" s="5"/>
      <c r="L6" s="5"/>
      <c r="M6" s="5"/>
      <c r="N6" s="5"/>
    </row>
    <row r="7" spans="1:14" ht="16.5" x14ac:dyDescent="0.2">
      <c r="A7" s="5"/>
      <c r="B7" s="5"/>
      <c r="C7" s="6"/>
      <c r="D7" s="5"/>
      <c r="E7" s="9"/>
      <c r="F7" s="3"/>
      <c r="G7" s="7"/>
      <c r="H7" s="7"/>
      <c r="I7" s="7"/>
      <c r="J7" s="5"/>
      <c r="K7" s="5"/>
      <c r="L7" s="5"/>
      <c r="M7" s="5"/>
      <c r="N7" s="5"/>
    </row>
    <row r="8" spans="1:14" ht="16.5" x14ac:dyDescent="0.2">
      <c r="A8" s="5"/>
      <c r="B8" s="5"/>
      <c r="C8" s="6"/>
      <c r="D8" s="5"/>
      <c r="E8" s="9"/>
      <c r="F8" s="3"/>
      <c r="G8" s="7"/>
      <c r="H8" s="7"/>
      <c r="I8" s="7"/>
      <c r="J8" s="5"/>
      <c r="K8" s="5"/>
      <c r="L8" s="5"/>
      <c r="M8" s="5"/>
      <c r="N8" s="5"/>
    </row>
    <row r="9" spans="1:14" ht="16.5" x14ac:dyDescent="0.2">
      <c r="A9" s="5"/>
      <c r="B9" s="5"/>
      <c r="C9" s="6"/>
      <c r="D9" s="5"/>
      <c r="E9" s="9"/>
      <c r="F9" s="3"/>
      <c r="G9" s="7"/>
      <c r="H9" s="7"/>
      <c r="I9" s="7"/>
      <c r="J9" s="5"/>
      <c r="K9" s="5"/>
      <c r="L9" s="5"/>
      <c r="M9" s="5"/>
      <c r="N9" s="5"/>
    </row>
    <row r="10" spans="1:14" ht="16.5" x14ac:dyDescent="0.2">
      <c r="A10" s="5"/>
      <c r="B10" s="5"/>
      <c r="C10" s="6"/>
      <c r="D10" s="5"/>
      <c r="E10" s="9"/>
      <c r="F10" s="3"/>
      <c r="G10" s="7"/>
      <c r="H10" s="7"/>
      <c r="I10" s="7"/>
      <c r="J10" s="5"/>
      <c r="K10" s="5"/>
      <c r="L10" s="5"/>
      <c r="M10" s="5"/>
      <c r="N10" s="5"/>
    </row>
    <row r="11" spans="1:14" ht="16.5" x14ac:dyDescent="0.2">
      <c r="A11" s="5"/>
      <c r="B11" s="5"/>
      <c r="C11" s="6"/>
      <c r="D11" s="5"/>
      <c r="E11" s="9"/>
      <c r="F11" s="3"/>
      <c r="G11" s="7"/>
      <c r="H11" s="7"/>
      <c r="I11" s="7"/>
      <c r="J11" s="5"/>
      <c r="K11" s="5"/>
      <c r="L11" s="5"/>
      <c r="M11" s="5"/>
      <c r="N11" s="5"/>
    </row>
    <row r="12" spans="1:14" ht="16.5" x14ac:dyDescent="0.2">
      <c r="A12" s="5"/>
      <c r="B12" s="5"/>
      <c r="C12" s="6"/>
      <c r="D12" s="5"/>
      <c r="E12" s="9"/>
      <c r="F12" s="3"/>
      <c r="G12" s="7"/>
      <c r="H12" s="7"/>
      <c r="I12" s="7"/>
      <c r="J12" s="5"/>
      <c r="K12" s="5"/>
      <c r="L12" s="5"/>
      <c r="M12" s="5"/>
      <c r="N12" s="5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F4268-EE2A-4A55-9ECB-026C9D18CC95}">
  <dimension ref="A1:K4"/>
  <sheetViews>
    <sheetView workbookViewId="0"/>
  </sheetViews>
  <sheetFormatPr defaultRowHeight="14.25" x14ac:dyDescent="0.2"/>
  <cols>
    <col min="1" max="1" width="8.625" customWidth="1"/>
    <col min="2" max="3" width="15.625" customWidth="1"/>
    <col min="4" max="4" width="40.625" customWidth="1"/>
    <col min="5" max="11" width="15.625" customWidth="1"/>
  </cols>
  <sheetData>
    <row r="1" spans="1:11" s="10" customFormat="1" ht="30" x14ac:dyDescent="0.2">
      <c r="A1" s="11" t="s">
        <v>27</v>
      </c>
      <c r="B1" s="12" t="s">
        <v>52</v>
      </c>
      <c r="C1" s="13" t="s">
        <v>28</v>
      </c>
      <c r="D1" s="18" t="s">
        <v>29</v>
      </c>
      <c r="E1" s="18" t="s">
        <v>30</v>
      </c>
      <c r="F1" s="18" t="s">
        <v>31</v>
      </c>
      <c r="G1" s="18" t="s">
        <v>32</v>
      </c>
      <c r="H1" s="18" t="s">
        <v>33</v>
      </c>
      <c r="I1" s="18" t="s">
        <v>34</v>
      </c>
      <c r="J1" s="18" t="s">
        <v>35</v>
      </c>
      <c r="K1" s="18" t="s">
        <v>36</v>
      </c>
    </row>
    <row r="2" spans="1:11" s="10" customFormat="1" ht="16.5" x14ac:dyDescent="0.2">
      <c r="A2" s="14">
        <v>1</v>
      </c>
      <c r="B2" s="14">
        <v>187215</v>
      </c>
      <c r="C2" s="14">
        <v>39763</v>
      </c>
      <c r="D2" s="17" t="s">
        <v>23</v>
      </c>
      <c r="E2" s="15" t="s">
        <v>25</v>
      </c>
      <c r="F2" s="14">
        <v>10</v>
      </c>
      <c r="G2" s="14">
        <v>10</v>
      </c>
      <c r="H2" s="14">
        <v>20</v>
      </c>
      <c r="I2" s="14">
        <v>800</v>
      </c>
      <c r="J2" s="14">
        <v>848</v>
      </c>
      <c r="K2" s="14">
        <v>848</v>
      </c>
    </row>
    <row r="3" spans="1:11" s="10" customFormat="1" ht="15" x14ac:dyDescent="0.2">
      <c r="A3" s="14">
        <v>2</v>
      </c>
      <c r="B3" s="14">
        <v>187215</v>
      </c>
      <c r="C3" s="14">
        <v>41848</v>
      </c>
      <c r="D3" s="17" t="s">
        <v>24</v>
      </c>
      <c r="E3" s="15" t="s">
        <v>26</v>
      </c>
      <c r="F3" s="14">
        <v>7</v>
      </c>
      <c r="G3" s="14">
        <v>7</v>
      </c>
      <c r="H3" s="14">
        <v>20</v>
      </c>
      <c r="I3" s="14">
        <v>800</v>
      </c>
      <c r="J3" s="14">
        <v>848</v>
      </c>
      <c r="K3" s="14">
        <v>848</v>
      </c>
    </row>
    <row r="4" spans="1:11" s="10" customFormat="1" ht="15" x14ac:dyDescent="0.2">
      <c r="A4" s="5"/>
      <c r="B4" s="6"/>
      <c r="C4" s="6"/>
      <c r="D4" s="6"/>
      <c r="E4" s="7"/>
      <c r="F4" s="5"/>
      <c r="G4" s="5"/>
      <c r="H4" s="5"/>
      <c r="I4" s="5"/>
      <c r="J4" s="5"/>
      <c r="K4" s="5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明细1-滞箱费</vt:lpstr>
      <vt:lpstr>明细2-物流附加服务费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2023-01-09T00:55:29Z</dcterms:created>
  <dcterms:modified xsi:type="dcterms:W3CDTF">2023-01-16T03:30:51Z</dcterms:modified>
</cp:coreProperties>
</file>