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箱智慧\"/>
    </mc:Choice>
  </mc:AlternateContent>
  <xr:revisionPtr revIDLastSave="0" documentId="13_ncr:1_{F0BA8511-F574-4E29-A91F-695886F0C9D5}" xr6:coauthVersionLast="47" xr6:coauthVersionMax="47" xr10:uidLastSave="{00000000-0000-0000-0000-000000000000}"/>
  <bookViews>
    <workbookView xWindow="3810" yWindow="1035" windowWidth="23505" windowHeight="14445" tabRatio="831" firstSheet="1" activeTab="1" xr2:uid="{00000000-000D-0000-FFFF-FFFF00000000}"/>
  </bookViews>
  <sheets>
    <sheet name="新增功能-业务配置-计价方式" sheetId="96" state="hidden" r:id="rId1"/>
    <sheet name="汇总界面" sheetId="122" r:id="rId2"/>
    <sheet name="明细界面" sheetId="120" r:id="rId3"/>
    <sheet name="表11.3-C（未完成）-V2版" sheetId="99" state="hidden" r:id="rId4"/>
    <sheet name="表11.3-C（未完成）" sheetId="90" state="hidden" r:id="rId5"/>
    <sheet name="期初表_11.3C用(未完成)" sheetId="93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120" l="1"/>
  <c r="F25" i="120"/>
  <c r="F24" i="120"/>
  <c r="F23" i="120"/>
  <c r="F22" i="120"/>
  <c r="F21" i="120"/>
  <c r="F20" i="120"/>
  <c r="F19" i="120"/>
  <c r="F18" i="120"/>
  <c r="E13" i="120"/>
  <c r="E12" i="120"/>
  <c r="E11" i="120"/>
  <c r="E10" i="120"/>
  <c r="E9" i="120"/>
  <c r="E8" i="120"/>
  <c r="E7" i="120"/>
  <c r="E6" i="120"/>
  <c r="Q5" i="93"/>
  <c r="I14" i="90" s="1"/>
  <c r="J14" i="90" s="1"/>
  <c r="Q4" i="93"/>
  <c r="I13" i="90" s="1"/>
  <c r="J13" i="90" s="1"/>
  <c r="I102" i="90"/>
  <c r="I103" i="90" s="1"/>
  <c r="I97" i="90"/>
  <c r="H14" i="90"/>
  <c r="P14" i="90" s="1"/>
  <c r="H97" i="90"/>
  <c r="G97" i="90"/>
  <c r="J73" i="90"/>
  <c r="J74" i="90" s="1"/>
  <c r="H13" i="90" s="1"/>
  <c r="P13" i="90" s="1"/>
  <c r="J15" i="90"/>
  <c r="R1" i="90"/>
  <c r="A1" i="90"/>
  <c r="I65" i="99"/>
  <c r="H15" i="99" s="1"/>
  <c r="I60" i="99"/>
  <c r="H14" i="99" s="1"/>
  <c r="P14" i="99" s="1"/>
  <c r="H60" i="99"/>
  <c r="G60" i="99"/>
  <c r="J36" i="99"/>
  <c r="J37" i="99"/>
  <c r="H13" i="99"/>
  <c r="P13" i="99"/>
  <c r="J15" i="99"/>
  <c r="I14" i="99"/>
  <c r="J14" i="99" s="1"/>
  <c r="I13" i="99"/>
  <c r="J13" i="99" s="1"/>
  <c r="R1" i="99"/>
  <c r="A1" i="99"/>
  <c r="L9" i="96"/>
  <c r="L8" i="96"/>
  <c r="L7" i="96"/>
  <c r="H15" i="90" l="1"/>
  <c r="P15" i="99"/>
  <c r="H16" i="99"/>
  <c r="P16" i="99" s="1"/>
  <c r="I66" i="99"/>
  <c r="P15" i="90" l="1"/>
  <c r="H16" i="90"/>
  <c r="P16" i="90" s="1"/>
</calcChain>
</file>

<file path=xl/sharedStrings.xml><?xml version="1.0" encoding="utf-8"?>
<sst xmlns="http://schemas.openxmlformats.org/spreadsheetml/2006/main" count="389" uniqueCount="148">
  <si>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</si>
  <si>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</si>
  <si>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</si>
  <si>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</si>
  <si>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</si>
  <si>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</si>
  <si>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</si>
  <si>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</si>
  <si>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</si>
  <si>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</si>
  <si>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</si>
  <si>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</si>
  <si>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</si>
  <si>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</si>
  <si>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</si>
  <si>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</si>
  <si>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</si>
  <si>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提交</t>
  </si>
  <si>
    <t>取消</t>
  </si>
  <si>
    <t>保存</t>
  </si>
  <si>
    <t>返回</t>
  </si>
  <si>
    <t>常规</t>
  </si>
  <si>
    <t>附件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</si>
  <si>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</si>
  <si>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</si>
  <si>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</si>
  <si>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</si>
  <si>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</si>
  <si>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</si>
  <si>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</si>
  <si>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</si>
  <si>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</si>
  <si>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</si>
  <si>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</si>
  <si>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</si>
  <si>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</si>
  <si>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</si>
  <si>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</si>
  <si>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</si>
  <si>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</si>
  <si>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</si>
  <si>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</si>
  <si>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</si>
  <si>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</si>
  <si>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</si>
  <si>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</si>
  <si>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</si>
  <si>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</si>
  <si>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</si>
  <si>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</si>
  <si>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</si>
  <si>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</si>
  <si>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</si>
  <si>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</si>
  <si>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</si>
  <si>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</si>
  <si>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</si>
  <si>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</si>
  <si>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</si>
  <si>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</si>
  <si>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</si>
  <si>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</si>
  <si>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</si>
  <si>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</si>
  <si>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</si>
  <si>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</si>
  <si>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</si>
  <si>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</si>
  <si>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</si>
  <si>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</si>
  <si>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</si>
  <si>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</si>
  <si>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</si>
  <si>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</si>
  <si>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</si>
  <si>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</si>
  <si>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</si>
  <si>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</si>
  <si>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</si>
  <si>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</si>
  <si>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</si>
  <si>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</si>
  <si>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</si>
  <si>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</si>
  <si>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</si>
  <si>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</si>
  <si>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</si>
  <si>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</si>
  <si>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</si>
  <si>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</si>
  <si>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</si>
  <si>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</si>
  <si>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</si>
  <si>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</si>
  <si>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</si>
  <si>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</si>
  <si>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</si>
  <si>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</si>
  <si>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</si>
  <si>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 xml:space="preserve"> </t>
    <phoneticPr fontId="25" type="noConversion"/>
  </si>
  <si>
    <t xml:space="preserve">          库存查看</t>
    <phoneticPr fontId="25" type="noConversion"/>
  </si>
  <si>
    <t>当前库存</t>
    <phoneticPr fontId="25" type="noConversion"/>
  </si>
  <si>
    <t>历史已回收</t>
    <phoneticPr fontId="25" type="noConversion"/>
  </si>
  <si>
    <t>当前库存</t>
    <phoneticPr fontId="25" type="noConversion"/>
  </si>
  <si>
    <t>#</t>
    <phoneticPr fontId="25" type="noConversion"/>
  </si>
  <si>
    <t>箱号</t>
    <phoneticPr fontId="25" type="noConversion"/>
  </si>
  <si>
    <t>ET030101012429</t>
    <phoneticPr fontId="25" type="noConversion"/>
  </si>
  <si>
    <t>ET030103024581</t>
  </si>
  <si>
    <t>ET030103003552</t>
  </si>
  <si>
    <t>ET030103029853</t>
  </si>
  <si>
    <t>ET030103027905</t>
  </si>
  <si>
    <t>回收日期</t>
    <phoneticPr fontId="25" type="noConversion"/>
  </si>
  <si>
    <t>ET030103002334</t>
  </si>
  <si>
    <t>ET030103005947</t>
  </si>
  <si>
    <t>ET030103008903</t>
  </si>
  <si>
    <t>ET030103033977</t>
  </si>
  <si>
    <t>ET030103003273</t>
  </si>
  <si>
    <t>ET030103004263</t>
  </si>
  <si>
    <t>ET030103000278</t>
  </si>
  <si>
    <t>ET030103021648</t>
  </si>
  <si>
    <t>ET030103004958</t>
  </si>
  <si>
    <t>2022-04-29</t>
  </si>
  <si>
    <t>2022-08-17</t>
  </si>
  <si>
    <t>2022-09-14</t>
  </si>
  <si>
    <t>2022-11-24</t>
  </si>
  <si>
    <t>2022-12-02</t>
  </si>
  <si>
    <t>ShipTo：233357-银川威力传动技术股份有限公司</t>
    <phoneticPr fontId="25" type="noConversion"/>
  </si>
  <si>
    <t>返回</t>
    <phoneticPr fontId="25" type="noConversion"/>
  </si>
  <si>
    <t>隶属项目：</t>
    <phoneticPr fontId="25" type="noConversion"/>
  </si>
  <si>
    <t>埃克森美孚(中国)投资有限公司</t>
    <phoneticPr fontId="25" type="noConversion"/>
  </si>
  <si>
    <t>SoldTo：</t>
    <phoneticPr fontId="25" type="noConversion"/>
  </si>
  <si>
    <t>ShipTo：</t>
    <phoneticPr fontId="25" type="noConversion"/>
  </si>
  <si>
    <t>分类</t>
    <phoneticPr fontId="25" type="noConversion"/>
  </si>
  <si>
    <t>188979-道齐(上海)传动机械有限公司</t>
    <phoneticPr fontId="25" type="noConversion"/>
  </si>
  <si>
    <t>238204-河南天池抽水蓄能有限公司</t>
    <phoneticPr fontId="25" type="noConversion"/>
  </si>
  <si>
    <t>232857-上海宝翼制罐有限公司</t>
    <phoneticPr fontId="25" type="noConversion"/>
  </si>
  <si>
    <t xml:space="preserve">187196-上海拉凯润滑油有限公司 </t>
    <phoneticPr fontId="25" type="noConversion"/>
  </si>
  <si>
    <t>壳牌(中国)有限公司</t>
    <phoneticPr fontId="25" type="noConversion"/>
  </si>
  <si>
    <t>100689103024-朱保玉</t>
    <phoneticPr fontId="25" type="noConversion"/>
  </si>
  <si>
    <t>12537992-采埃孚销售服务(中国)有限公司</t>
    <phoneticPr fontId="25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</si>
  <si>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>1. 如果当前微信关联的手机号在客户主数据的联系人列表中选择了“库存查看”属性，则可以查看到对应隶属项目的 SoldTo、ShipTo 及库存数据。注意：这里的 ShipTo ID 及 ShipTo 名称是取的客户平台中的客户名称，不是箱控系统的。
2. ShipTo 级的库存数值显示为链接，点击后进入明细界面。
3. 理论上如果没有给某一 ShipTo 发货，就不需要显示这一行。但左侧示例图中，当前库存=0仍显示的，是有历史发货记录的，只不过都已经回收了，所以当前库存为0 (即点击链接后可以查看历史已回收的数据)。</t>
    </r>
    <phoneticPr fontId="25" type="noConversion"/>
  </si>
  <si>
    <t>发货日期
(上游)</t>
    <phoneticPr fontId="25" type="noConversion"/>
  </si>
  <si>
    <t>运单号
(上游)</t>
    <phoneticPr fontId="25" type="noConversion"/>
  </si>
  <si>
    <t>占箱天数
(下游)</t>
    <phoneticPr fontId="25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</si>
  <si>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该明细界面有两个页签，分别显示客户扫码未回收和扫码已回收的箱号数据
1. 当前库存：</t>
    </r>
    <r>
      <rPr>
        <sz val="10"/>
        <rFont val="微软雅黑"/>
        <family val="2"/>
        <charset val="134"/>
      </rPr>
      <t xml:space="preserve">
    a. 该页签显示客户扫码未回收的箱号数据，字段如左侧所示
    b. 运单号、发货日期均为客户PDA/微信小程序库入的发货的运单号和发货日期
    c. 占箱时间 = 系统当前日期 - 发货日期，如果值＞该客户所属项目合同中的滞箱费结算规则的“下游超期阈值”，则用红色显示
    d. 按发货日期、运单编号、箱号降序排列
</t>
    </r>
    <r>
      <rPr>
        <b/>
        <sz val="10"/>
        <rFont val="微软雅黑"/>
        <family val="2"/>
        <charset val="134"/>
      </rPr>
      <t>2. 历史已回收：</t>
    </r>
    <r>
      <rPr>
        <sz val="10"/>
        <rFont val="微软雅黑"/>
        <family val="2"/>
        <charset val="134"/>
      </rPr>
      <t xml:space="preserve">
      a. 该页签显示客户扫码已回收的箱号数据，字段如左侧所示
      b. 回收日期为回收运单中的实际装车日期
      c. 占箱天数 = 回收日期 - 发货日期
      d. 按发货日期、运单号、箱号降序排列 
</t>
    </r>
    <phoneticPr fontId="25" type="noConversion"/>
  </si>
  <si>
    <t>ET030103031404</t>
    <phoneticPr fontId="25" type="noConversion"/>
  </si>
  <si>
    <t>ET030103001802</t>
    <phoneticPr fontId="25" type="noConversion"/>
  </si>
  <si>
    <t>ET030103031167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</si>
</sst>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 \¥* #,##0.00_ ;_ \¥* \-#,##0.00_ ;_ \¥* &quot;-&quot;??_ ;_ @_ "/>
    <numFmt numFmtId="177" formatCode="yyyy\-mm\-dd;@"/>
    <numFmt numFmtId="178" formatCode="#,##0_);[Red]\(#,##0\)"/>
  </numFmts>
  <fonts count="32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b/>
      <sz val="10"/>
      <color theme="0"/>
      <name val="微软雅黑"/>
      <family val="2"/>
      <charset val="134"/>
    </font>
    <font>
      <sz val="11"/>
      <color theme="1"/>
      <name val="等线"/>
      <family val="2"/>
      <charset val="134"/>
      <scheme val="minor"/>
    </font>
    <font>
      <b/>
      <sz val="11"/>
      <color theme="0"/>
      <name val="微软雅黑"/>
      <family val="2"/>
      <charset val="134"/>
    </font>
    <font>
      <b/>
      <sz val="10"/>
      <color theme="2" tint="-0.499984740745262"/>
      <name val="微软雅黑"/>
      <family val="2"/>
      <charset val="134"/>
    </font>
    <font>
      <b/>
      <sz val="11"/>
      <name val="微软雅黑"/>
      <family val="2"/>
      <charset val="134"/>
    </font>
    <font>
      <u/>
      <sz val="10"/>
      <color rgb="FF0070C0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362B5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/>
      <bottom/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/>
      <diagonal/>
    </border>
    <border>
      <left style="thin">
        <color theme="0" tint="-0.14999847407452621"/>
      </left>
      <right/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thin">
        <color theme="0" tint="-4.9989318521683403E-2"/>
      </left>
      <right style="thin">
        <color theme="2" tint="-0.499984740745262"/>
      </right>
      <top style="thin">
        <color theme="0" tint="-4.9989318521683403E-2"/>
      </top>
      <bottom style="thin">
        <color theme="2" tint="-0.499984740745262"/>
      </bottom>
      <diagonal/>
    </border>
  </borders>
  <cellStyleXfs count="5"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27" fillId="0" borderId="0">
      <alignment vertical="center"/>
    </xf>
    <xf numFmtId="0" fontId="19" fillId="0" borderId="0"/>
  </cellStyleXfs>
  <cellXfs count="153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6" fontId="3" fillId="3" borderId="2" xfId="0" applyNumberFormat="1" applyFont="1" applyFill="1" applyBorder="1" applyAlignment="1">
      <alignment horizontal="left" vertical="center"/>
    </xf>
    <xf numFmtId="176" fontId="3" fillId="3" borderId="4" xfId="0" applyNumberFormat="1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6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6" fontId="3" fillId="9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6" fontId="3" fillId="9" borderId="2" xfId="0" applyNumberFormat="1" applyFont="1" applyFill="1" applyBorder="1" applyAlignment="1">
      <alignment horizontal="left" vertical="center"/>
    </xf>
    <xf numFmtId="176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9" fillId="0" borderId="0" xfId="0" applyFont="1"/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7" fontId="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178" fontId="11" fillId="0" borderId="9" xfId="0" applyNumberFormat="1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26" fillId="0" borderId="1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178" fontId="1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29" fillId="0" borderId="16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178" fontId="24" fillId="0" borderId="9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177" fontId="1" fillId="0" borderId="10" xfId="0" applyNumberFormat="1" applyFont="1" applyBorder="1" applyAlignment="1">
      <alignment horizontal="center" vertical="center"/>
    </xf>
    <xf numFmtId="178" fontId="24" fillId="0" borderId="11" xfId="0" applyNumberFormat="1" applyFont="1" applyBorder="1" applyAlignment="1">
      <alignment horizontal="center" vertical="center"/>
    </xf>
    <xf numFmtId="0" fontId="28" fillId="0" borderId="10" xfId="0" applyFont="1" applyFill="1" applyBorder="1" applyAlignment="1">
      <alignment horizontal="left" vertical="center"/>
    </xf>
    <xf numFmtId="0" fontId="28" fillId="0" borderId="11" xfId="0" applyFont="1" applyFill="1" applyBorder="1" applyAlignment="1">
      <alignment horizontal="left" vertical="center"/>
    </xf>
    <xf numFmtId="0" fontId="28" fillId="0" borderId="16" xfId="0" applyFont="1" applyFill="1" applyBorder="1" applyAlignment="1">
      <alignment horizontal="left" vertical="center"/>
    </xf>
    <xf numFmtId="0" fontId="30" fillId="0" borderId="16" xfId="0" applyFont="1" applyFill="1" applyBorder="1" applyAlignment="1">
      <alignment horizontal="left" vertical="center"/>
    </xf>
    <xf numFmtId="0" fontId="26" fillId="14" borderId="20" xfId="4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31" fillId="0" borderId="9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28" fillId="13" borderId="15" xfId="0" applyFont="1" applyFill="1" applyBorder="1" applyAlignment="1">
      <alignment horizontal="left" vertical="center"/>
    </xf>
    <xf numFmtId="0" fontId="28" fillId="13" borderId="16" xfId="0" applyFont="1" applyFill="1" applyBorder="1" applyAlignment="1">
      <alignment horizontal="left" vertical="center"/>
    </xf>
    <xf numFmtId="0" fontId="28" fillId="13" borderId="17" xfId="0" applyFont="1" applyFill="1" applyBorder="1" applyAlignment="1">
      <alignment horizontal="left" vertical="center"/>
    </xf>
    <xf numFmtId="0" fontId="2" fillId="8" borderId="19" xfId="0" applyFont="1" applyFill="1" applyBorder="1" applyAlignment="1">
      <alignment horizontal="left" vertical="top" wrapText="1"/>
    </xf>
    <xf numFmtId="0" fontId="2" fillId="8" borderId="7" xfId="0" applyFont="1" applyFill="1" applyBorder="1" applyAlignment="1">
      <alignment horizontal="left" vertical="top" wrapText="1"/>
    </xf>
    <xf numFmtId="0" fontId="2" fillId="8" borderId="8" xfId="0" applyFont="1" applyFill="1" applyBorder="1" applyAlignment="1">
      <alignment horizontal="left" vertical="top" wrapText="1"/>
    </xf>
    <xf numFmtId="0" fontId="2" fillId="8" borderId="12" xfId="0" applyFont="1" applyFill="1" applyBorder="1" applyAlignment="1">
      <alignment horizontal="left" vertical="top" wrapText="1"/>
    </xf>
    <xf numFmtId="0" fontId="2" fillId="8" borderId="0" xfId="0" applyFont="1" applyFill="1" applyBorder="1" applyAlignment="1">
      <alignment horizontal="left" vertical="top" wrapText="1"/>
    </xf>
    <xf numFmtId="0" fontId="2" fillId="8" borderId="9" xfId="0" applyFont="1" applyFill="1" applyBorder="1" applyAlignment="1">
      <alignment horizontal="left" vertical="top" wrapText="1"/>
    </xf>
    <xf numFmtId="0" fontId="2" fillId="8" borderId="18" xfId="0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0" fontId="2" fillId="8" borderId="11" xfId="0" applyFont="1" applyFill="1" applyBorder="1" applyAlignment="1">
      <alignment horizontal="left" vertical="top" wrapText="1"/>
    </xf>
    <xf numFmtId="0" fontId="29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6" fontId="3" fillId="9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C9246272-1AB0-4748-8694-526BAB8FA542}"/>
    <cellStyle name="常规 5" xfId="4" xr:uid="{80A85DF2-DEE8-4AE3-BCED-69909B615019}"/>
  </cellStyles>
  <dxfs count="0"/>
  <tableStyles count="0" defaultTableStyle="TableStyleMedium2" defaultPivotStyle="PivotStyleLight16"/>
  <colors>
    <mruColors>
      <color rgb="FF4362B5"/>
      <color rgb="FF33599D"/>
      <color rgb="FFFFFFCC"/>
      <color rgb="FFFF0000"/>
      <color rgb="FFFFC000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67733</xdr:colOff>
      <xdr:row>1</xdr:row>
      <xdr:rowOff>28575</xdr:rowOff>
    </xdr:from>
    <xdr:to>
      <xdr:col>0</xdr:col>
      <xdr:colOff>362971</xdr:colOff>
      <xdr:row>1</xdr:row>
      <xdr:rowOff>342861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4A8807A1-DAEE-4F2A-A734-7363D12C1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733" y="257175"/>
          <a:ext cx="295238" cy="3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67733</xdr:colOff>
      <xdr:row>1</xdr:row>
      <xdr:rowOff>28575</xdr:rowOff>
    </xdr:from>
    <xdr:to>
      <xdr:col>1</xdr:col>
      <xdr:colOff>172471</xdr:colOff>
      <xdr:row>1</xdr:row>
      <xdr:rowOff>342861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2DF3E0EA-B714-5E3E-DB12-BF2440830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733" y="28575"/>
          <a:ext cx="295238" cy="3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>
      <c r="B2" s="74" t="s">
        <v>0</v>
      </c>
    </row>
    <row r="3" spans="2:12" ht="18" customHeight="1">
      <c r="B3" s="75"/>
    </row>
    <row r="4" spans="2:12" ht="18" customHeight="1">
      <c r="B4" s="76" t="s">
        <v>1</v>
      </c>
      <c r="G4" s="45"/>
      <c r="H4" s="45"/>
    </row>
    <row r="5" spans="2:12" ht="18" customHeight="1">
      <c r="B5" s="75"/>
    </row>
    <row r="6" spans="2:12" ht="18" customHeight="1">
      <c r="B6" s="4" t="s">
        <v>2</v>
      </c>
      <c r="C6" s="77" t="s">
        <v>3</v>
      </c>
      <c r="D6" s="5" t="s">
        <v>4</v>
      </c>
      <c r="E6" s="5" t="s">
        <v>5</v>
      </c>
      <c r="F6" s="78"/>
      <c r="G6" s="78"/>
      <c r="H6" s="78"/>
      <c r="I6" s="78"/>
      <c r="J6" s="82"/>
    </row>
    <row r="7" spans="2:12" ht="18" customHeight="1">
      <c r="B7" s="79" t="s">
        <v>6</v>
      </c>
      <c r="C7" s="80" t="s">
        <v>7</v>
      </c>
      <c r="D7" s="9" t="s">
        <v>8</v>
      </c>
      <c r="E7" s="73" t="s">
        <v>9</v>
      </c>
      <c r="F7" s="81"/>
      <c r="G7" s="81"/>
      <c r="H7" s="81"/>
      <c r="I7" s="81"/>
      <c r="J7" s="83"/>
      <c r="L7" s="45" t="str">
        <f>D7&amp;"-"&amp;E7</f>
        <v>VM01-固定价格。通常适用于物料类产品，和年/日租金类产品</v>
      </c>
    </row>
    <row r="8" spans="2:12" ht="18" customHeight="1">
      <c r="B8" s="79" t="s">
        <v>6</v>
      </c>
      <c r="C8" s="80" t="s">
        <v>7</v>
      </c>
      <c r="D8" s="9" t="s">
        <v>10</v>
      </c>
      <c r="E8" s="73" t="s">
        <v>11</v>
      </c>
      <c r="F8" s="81"/>
      <c r="G8" s="81"/>
      <c r="H8" s="81"/>
      <c r="I8" s="81"/>
      <c r="J8" s="83"/>
      <c r="L8" s="45" t="str">
        <f t="shared" ref="L8:L9" si="0">D8&amp;"-"&amp;E8</f>
        <v>VM02-加权平均统一价。通常适用于租赁服务费类产品</v>
      </c>
    </row>
    <row r="9" spans="2:12" ht="18" customHeight="1">
      <c r="B9" s="79" t="s">
        <v>6</v>
      </c>
      <c r="C9" s="80" t="s">
        <v>7</v>
      </c>
      <c r="D9" s="9" t="s">
        <v>12</v>
      </c>
      <c r="E9" s="73" t="s">
        <v>13</v>
      </c>
      <c r="F9" s="81"/>
      <c r="G9" s="81"/>
      <c r="H9" s="81"/>
      <c r="I9" s="81"/>
      <c r="J9" s="83"/>
      <c r="L9" s="45" t="str">
        <f t="shared" si="0"/>
        <v>VM03-按线路分别计价。通常适用于租赁服务费或服务费类产品</v>
      </c>
    </row>
  </sheetData>
  <phoneticPr fontId="25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F2318-4166-4771-B669-DFDAF0257947}">
  <sheetPr>
    <tabColor rgb="FF92D050"/>
    <pageSetUpPr fitToPage="1"/>
  </sheetPr>
  <dimension ref="A1:Z31"/>
  <sheetViews>
    <sheetView showGridLines="0" tabSelected="1" zoomScaleNormal="100" workbookViewId="0">
      <selection activeCell="B1" sqref="B1"/>
    </sheetView>
  </sheetViews>
  <sheetFormatPr defaultColWidth="8.75" defaultRowHeight="16.5"/>
  <cols>
    <col min="1" max="5" width="8.75" style="1" customWidth="1"/>
    <col min="6" max="6" width="8.875" style="1" customWidth="1"/>
    <col min="7" max="7" width="3.75" style="1" customWidth="1"/>
    <col min="8" max="14" width="13.625" style="1" customWidth="1"/>
    <col min="15" max="21" width="8.75" style="1"/>
    <col min="22" max="22" width="8.75" style="45"/>
    <col min="23" max="16384" width="8.75" style="1"/>
  </cols>
  <sheetData>
    <row r="1" spans="1:26" ht="18" customHeight="1">
      <c r="O1"/>
      <c r="P1"/>
      <c r="Q1"/>
      <c r="R1"/>
      <c r="S1"/>
      <c r="T1"/>
      <c r="U1"/>
      <c r="V1"/>
      <c r="W1"/>
      <c r="X1"/>
      <c r="Y1"/>
      <c r="Z1"/>
    </row>
    <row r="2" spans="1:26" ht="30" customHeight="1">
      <c r="A2" s="123" t="s">
        <v>100</v>
      </c>
      <c r="B2" s="124"/>
      <c r="C2" s="124"/>
      <c r="D2" s="124"/>
      <c r="E2" s="125"/>
      <c r="F2" s="102"/>
      <c r="H2" s="126" t="s">
        <v>140</v>
      </c>
      <c r="I2" s="127"/>
      <c r="J2" s="127"/>
      <c r="K2" s="127"/>
      <c r="L2" s="127"/>
      <c r="M2" s="127"/>
      <c r="N2" s="128"/>
    </row>
    <row r="3" spans="1:26" ht="18" customHeight="1">
      <c r="A3" s="86"/>
      <c r="B3" s="118" t="s">
        <v>132</v>
      </c>
      <c r="C3" s="88"/>
      <c r="D3" s="90"/>
      <c r="E3" s="119" t="s">
        <v>101</v>
      </c>
      <c r="F3" s="98"/>
      <c r="H3" s="129"/>
      <c r="I3" s="130"/>
      <c r="J3" s="130"/>
      <c r="K3" s="130"/>
      <c r="L3" s="130"/>
      <c r="M3" s="130"/>
      <c r="N3" s="131"/>
    </row>
    <row r="4" spans="1:26" ht="18" customHeight="1">
      <c r="A4" s="86" t="s">
        <v>128</v>
      </c>
      <c r="B4" s="88" t="s">
        <v>129</v>
      </c>
      <c r="C4" s="88"/>
      <c r="D4" s="90"/>
      <c r="E4" s="91">
        <v>89</v>
      </c>
      <c r="F4" s="98"/>
      <c r="H4" s="129"/>
      <c r="I4" s="130"/>
      <c r="J4" s="130"/>
      <c r="K4" s="130"/>
      <c r="L4" s="130"/>
      <c r="M4" s="130"/>
      <c r="N4" s="131"/>
    </row>
    <row r="5" spans="1:26" ht="18" customHeight="1">
      <c r="A5" s="86" t="s">
        <v>130</v>
      </c>
      <c r="B5" s="88" t="s">
        <v>136</v>
      </c>
      <c r="C5" s="88"/>
      <c r="D5" s="90"/>
      <c r="E5" s="91">
        <v>89</v>
      </c>
      <c r="F5" s="98"/>
      <c r="H5" s="129"/>
      <c r="I5" s="130"/>
      <c r="J5" s="130"/>
      <c r="K5" s="130"/>
      <c r="L5" s="130"/>
      <c r="M5" s="130"/>
      <c r="N5" s="131"/>
    </row>
    <row r="6" spans="1:26" ht="18" customHeight="1">
      <c r="A6" s="86" t="s">
        <v>131</v>
      </c>
      <c r="B6" s="88" t="s">
        <v>133</v>
      </c>
      <c r="C6" s="88"/>
      <c r="D6" s="90"/>
      <c r="E6" s="121">
        <v>33</v>
      </c>
      <c r="F6" s="98"/>
      <c r="H6" s="129"/>
      <c r="I6" s="130"/>
      <c r="J6" s="130"/>
      <c r="K6" s="130"/>
      <c r="L6" s="130"/>
      <c r="M6" s="130"/>
      <c r="N6" s="131"/>
    </row>
    <row r="7" spans="1:26" ht="18" customHeight="1">
      <c r="A7" s="85"/>
      <c r="B7" s="88" t="s">
        <v>134</v>
      </c>
      <c r="C7" s="86"/>
      <c r="D7" s="86"/>
      <c r="E7" s="121">
        <v>56</v>
      </c>
      <c r="F7" s="86"/>
      <c r="H7" s="129"/>
      <c r="I7" s="130"/>
      <c r="J7" s="130"/>
      <c r="K7" s="130"/>
      <c r="L7" s="130"/>
      <c r="M7" s="130"/>
      <c r="N7" s="131"/>
    </row>
    <row r="8" spans="1:26" ht="18" customHeight="1">
      <c r="A8" s="120"/>
      <c r="B8" s="103" t="s">
        <v>135</v>
      </c>
      <c r="C8" s="103"/>
      <c r="D8" s="94"/>
      <c r="E8" s="122">
        <v>0</v>
      </c>
      <c r="F8" s="99"/>
      <c r="H8" s="129"/>
      <c r="I8" s="130"/>
      <c r="J8" s="130"/>
      <c r="K8" s="130"/>
      <c r="L8" s="130"/>
      <c r="M8" s="130"/>
      <c r="N8" s="131"/>
    </row>
    <row r="9" spans="1:26" ht="18" customHeight="1">
      <c r="A9" s="86" t="s">
        <v>128</v>
      </c>
      <c r="B9" s="88" t="s">
        <v>137</v>
      </c>
      <c r="C9" s="88"/>
      <c r="D9" s="90"/>
      <c r="E9" s="91">
        <v>166</v>
      </c>
      <c r="F9" s="99"/>
      <c r="H9" s="129"/>
      <c r="I9" s="130"/>
      <c r="J9" s="130"/>
      <c r="K9" s="130"/>
      <c r="L9" s="130"/>
      <c r="M9" s="130"/>
      <c r="N9" s="131"/>
    </row>
    <row r="10" spans="1:26" ht="18" customHeight="1">
      <c r="A10" s="86" t="s">
        <v>130</v>
      </c>
      <c r="B10" s="88" t="s">
        <v>138</v>
      </c>
      <c r="C10" s="88"/>
      <c r="D10" s="90"/>
      <c r="E10" s="91">
        <v>166</v>
      </c>
      <c r="F10" s="99"/>
      <c r="H10" s="129"/>
      <c r="I10" s="130"/>
      <c r="J10" s="130"/>
      <c r="K10" s="130"/>
      <c r="L10" s="130"/>
      <c r="M10" s="130"/>
      <c r="N10" s="131"/>
    </row>
    <row r="11" spans="1:26" ht="18" customHeight="1">
      <c r="A11" s="86" t="s">
        <v>131</v>
      </c>
      <c r="B11" s="88" t="s">
        <v>139</v>
      </c>
      <c r="C11" s="88"/>
      <c r="D11" s="90"/>
      <c r="E11" s="121">
        <v>166</v>
      </c>
      <c r="F11" s="99"/>
      <c r="H11" s="129"/>
      <c r="I11" s="130"/>
      <c r="J11" s="130"/>
      <c r="K11" s="130"/>
      <c r="L11" s="130"/>
      <c r="M11" s="130"/>
      <c r="N11" s="131"/>
    </row>
    <row r="12" spans="1:26" ht="18" customHeight="1">
      <c r="A12" s="85"/>
      <c r="B12" s="88"/>
      <c r="C12" s="88"/>
      <c r="D12" s="86"/>
      <c r="E12" s="93"/>
      <c r="F12" s="100"/>
      <c r="H12" s="129"/>
      <c r="I12" s="130"/>
      <c r="J12" s="130"/>
      <c r="K12" s="130"/>
      <c r="L12" s="130"/>
      <c r="M12" s="130"/>
      <c r="N12" s="131"/>
    </row>
    <row r="13" spans="1:26" ht="18" customHeight="1">
      <c r="A13" s="85"/>
      <c r="B13" s="88"/>
      <c r="C13" s="88"/>
      <c r="D13" s="86"/>
      <c r="E13" s="93"/>
      <c r="F13" s="100"/>
      <c r="H13" s="129"/>
      <c r="I13" s="130"/>
      <c r="J13" s="130"/>
      <c r="K13" s="130"/>
      <c r="L13" s="130"/>
      <c r="M13" s="130"/>
      <c r="N13" s="131"/>
    </row>
    <row r="14" spans="1:26" ht="18" customHeight="1">
      <c r="A14" s="97"/>
      <c r="B14" s="94"/>
      <c r="C14" s="94"/>
      <c r="D14" s="95"/>
      <c r="E14" s="96"/>
      <c r="F14" s="101"/>
      <c r="H14" s="132"/>
      <c r="I14" s="133"/>
      <c r="J14" s="133"/>
      <c r="K14" s="133"/>
      <c r="L14" s="133"/>
      <c r="M14" s="133"/>
      <c r="N14" s="134"/>
    </row>
    <row r="15" spans="1:26" ht="18" customHeight="1">
      <c r="P15"/>
      <c r="Q15"/>
      <c r="R15"/>
      <c r="S15"/>
      <c r="T15"/>
      <c r="U15"/>
      <c r="V15"/>
      <c r="W15"/>
      <c r="X15"/>
      <c r="Y15"/>
      <c r="Z15"/>
    </row>
    <row r="16" spans="1:26" ht="18" customHeight="1">
      <c r="O16"/>
      <c r="P16"/>
      <c r="Q16"/>
      <c r="R16"/>
      <c r="S16"/>
      <c r="T16"/>
      <c r="U16"/>
      <c r="V16"/>
      <c r="W16"/>
      <c r="X16"/>
      <c r="Y16"/>
      <c r="Z16"/>
    </row>
    <row r="17" spans="8:26" ht="18" customHeight="1">
      <c r="O17"/>
      <c r="P17"/>
      <c r="Q17"/>
      <c r="R17"/>
      <c r="S17"/>
      <c r="T17"/>
      <c r="U17"/>
      <c r="V17"/>
      <c r="W17"/>
      <c r="X17"/>
      <c r="Y17"/>
      <c r="Z17"/>
    </row>
    <row r="18" spans="8:26" ht="18" customHeight="1">
      <c r="O18"/>
      <c r="P18"/>
      <c r="Q18"/>
      <c r="R18"/>
      <c r="S18"/>
      <c r="T18"/>
      <c r="U18"/>
      <c r="V18"/>
      <c r="W18"/>
      <c r="X18"/>
      <c r="Y18"/>
      <c r="Z18"/>
    </row>
    <row r="19" spans="8:26" ht="18" customHeight="1">
      <c r="O19" s="84" t="s">
        <v>99</v>
      </c>
      <c r="P19"/>
      <c r="Q19"/>
      <c r="R19"/>
      <c r="S19"/>
      <c r="T19"/>
      <c r="U19"/>
      <c r="V19"/>
      <c r="W19"/>
      <c r="X19"/>
      <c r="Y19"/>
      <c r="Z19"/>
    </row>
    <row r="20" spans="8:26" ht="18" customHeight="1">
      <c r="O20"/>
      <c r="P20"/>
      <c r="Q20"/>
      <c r="R20"/>
      <c r="S20"/>
      <c r="T20"/>
      <c r="U20"/>
      <c r="V20"/>
      <c r="W20"/>
      <c r="X20"/>
      <c r="Y20"/>
      <c r="Z20"/>
    </row>
    <row r="21" spans="8:26" ht="18" customHeight="1">
      <c r="O21"/>
      <c r="P21"/>
      <c r="Q21"/>
      <c r="R21"/>
      <c r="S21"/>
      <c r="T21"/>
      <c r="U21"/>
      <c r="V21"/>
      <c r="W21"/>
      <c r="X21"/>
      <c r="Y21"/>
      <c r="Z21"/>
    </row>
    <row r="22" spans="8:26" ht="18" customHeight="1">
      <c r="O22"/>
      <c r="P22"/>
      <c r="Q22"/>
      <c r="R22"/>
      <c r="S22"/>
      <c r="T22"/>
      <c r="U22"/>
      <c r="V22"/>
      <c r="W22"/>
      <c r="X22"/>
      <c r="Y22"/>
      <c r="Z22"/>
    </row>
    <row r="23" spans="8:26" ht="18" customHeight="1">
      <c r="O23"/>
      <c r="P23"/>
      <c r="Q23"/>
      <c r="R23"/>
      <c r="S23"/>
      <c r="T23"/>
      <c r="U23"/>
      <c r="V23"/>
      <c r="W23"/>
      <c r="X23"/>
      <c r="Y23"/>
      <c r="Z23"/>
    </row>
    <row r="24" spans="8:26" ht="18" customHeight="1">
      <c r="O24"/>
      <c r="P24"/>
      <c r="Q24"/>
      <c r="R24"/>
      <c r="S24"/>
      <c r="T24"/>
      <c r="U24"/>
      <c r="V24"/>
      <c r="W24"/>
      <c r="X24"/>
      <c r="Y24"/>
      <c r="Z24"/>
    </row>
    <row r="25" spans="8:26" ht="18" customHeight="1">
      <c r="O25"/>
      <c r="P25"/>
      <c r="Q25"/>
      <c r="R25"/>
      <c r="S25"/>
      <c r="T25"/>
      <c r="U25"/>
      <c r="V25"/>
      <c r="W25"/>
      <c r="X25"/>
      <c r="Y25"/>
      <c r="Z25"/>
    </row>
    <row r="26" spans="8:26" ht="18" customHeight="1">
      <c r="O26"/>
      <c r="P26"/>
      <c r="Q26"/>
      <c r="R26"/>
      <c r="S26"/>
      <c r="T26"/>
      <c r="U26"/>
      <c r="V26"/>
      <c r="W26"/>
      <c r="X26"/>
      <c r="Y26"/>
      <c r="Z26"/>
    </row>
    <row r="27" spans="8:26" ht="18" customHeight="1">
      <c r="O27"/>
      <c r="P27"/>
      <c r="Q27"/>
      <c r="R27"/>
      <c r="S27"/>
      <c r="T27"/>
      <c r="U27"/>
      <c r="V27"/>
      <c r="W27"/>
      <c r="X27"/>
      <c r="Y27"/>
      <c r="Z27"/>
    </row>
    <row r="28" spans="8:26" ht="18" customHeight="1">
      <c r="O28"/>
      <c r="P28"/>
      <c r="Q28"/>
      <c r="R28"/>
      <c r="S28"/>
      <c r="T28"/>
      <c r="U28"/>
      <c r="V28"/>
      <c r="W28"/>
      <c r="X28"/>
      <c r="Y28"/>
      <c r="Z28"/>
    </row>
    <row r="29" spans="8:26" ht="18" customHeight="1">
      <c r="O29"/>
      <c r="P29"/>
      <c r="Q29"/>
      <c r="R29"/>
      <c r="S29"/>
      <c r="T29"/>
      <c r="U29"/>
      <c r="V29"/>
      <c r="W29"/>
      <c r="X29"/>
      <c r="Y29"/>
      <c r="Z29"/>
    </row>
    <row r="30" spans="8:26">
      <c r="H30"/>
      <c r="I30"/>
      <c r="J30"/>
    </row>
    <row r="31" spans="8:26">
      <c r="H31"/>
      <c r="I31"/>
      <c r="J31"/>
    </row>
  </sheetData>
  <mergeCells count="2">
    <mergeCell ref="A2:E2"/>
    <mergeCell ref="H2:N14"/>
  </mergeCells>
  <phoneticPr fontId="25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Z42"/>
  <sheetViews>
    <sheetView showGridLines="0" zoomScaleNormal="100" workbookViewId="0">
      <selection activeCell="B12" sqref="B12"/>
    </sheetView>
  </sheetViews>
  <sheetFormatPr defaultColWidth="8.75" defaultRowHeight="16.5"/>
  <cols>
    <col min="1" max="1" width="2.5" style="1" customWidth="1"/>
    <col min="2" max="2" width="15.375" style="1" customWidth="1"/>
    <col min="3" max="3" width="11.25" style="1" customWidth="1"/>
    <col min="4" max="5" width="11.375" style="1" customWidth="1"/>
    <col min="6" max="6" width="8.875" style="1" customWidth="1"/>
    <col min="7" max="7" width="3.75" style="1" customWidth="1"/>
    <col min="8" max="14" width="13.625" style="1" customWidth="1"/>
    <col min="15" max="21" width="8.75" style="1"/>
    <col min="22" max="22" width="8.75" style="45"/>
    <col min="23" max="16384" width="8.75" style="1"/>
  </cols>
  <sheetData>
    <row r="1" spans="1:26" ht="18" customHeight="1">
      <c r="O1"/>
      <c r="P1"/>
      <c r="Q1"/>
      <c r="R1"/>
      <c r="S1"/>
      <c r="T1"/>
      <c r="U1"/>
      <c r="V1"/>
      <c r="W1"/>
      <c r="X1"/>
      <c r="Y1"/>
      <c r="Z1"/>
    </row>
    <row r="2" spans="1:26" ht="30" customHeight="1">
      <c r="A2" s="123" t="s">
        <v>100</v>
      </c>
      <c r="B2" s="124"/>
      <c r="C2" s="124"/>
      <c r="D2" s="124"/>
      <c r="E2" s="125"/>
      <c r="F2" s="102"/>
      <c r="H2" s="126" t="s">
        <v>144</v>
      </c>
      <c r="I2" s="127"/>
      <c r="J2" s="127"/>
      <c r="K2" s="127"/>
      <c r="L2" s="127"/>
      <c r="M2" s="127"/>
      <c r="N2" s="128"/>
    </row>
    <row r="3" spans="1:26" ht="18" customHeight="1">
      <c r="A3" s="116" t="s">
        <v>126</v>
      </c>
      <c r="B3" s="115"/>
      <c r="C3" s="115"/>
      <c r="D3" s="113"/>
      <c r="E3" s="114"/>
      <c r="F3" s="102"/>
      <c r="H3" s="129"/>
      <c r="I3" s="130"/>
      <c r="J3" s="130"/>
      <c r="K3" s="130"/>
      <c r="L3" s="130"/>
      <c r="M3" s="130"/>
      <c r="N3" s="131"/>
    </row>
    <row r="4" spans="1:26" ht="18" customHeight="1">
      <c r="A4" s="86"/>
      <c r="B4" s="90" t="s">
        <v>103</v>
      </c>
      <c r="C4" s="86"/>
      <c r="D4" s="135" t="s">
        <v>102</v>
      </c>
      <c r="E4" s="135"/>
      <c r="F4" s="98"/>
      <c r="H4" s="129"/>
      <c r="I4" s="130"/>
      <c r="J4" s="130"/>
      <c r="K4" s="130"/>
      <c r="L4" s="130"/>
      <c r="M4" s="130"/>
      <c r="N4" s="131"/>
    </row>
    <row r="5" spans="1:26" ht="36" customHeight="1">
      <c r="A5" s="87" t="s">
        <v>104</v>
      </c>
      <c r="B5" s="86" t="s">
        <v>105</v>
      </c>
      <c r="C5" s="150" t="s">
        <v>142</v>
      </c>
      <c r="D5" s="150" t="s">
        <v>141</v>
      </c>
      <c r="E5" s="151" t="s">
        <v>143</v>
      </c>
      <c r="F5" s="86"/>
      <c r="H5" s="129"/>
      <c r="I5" s="130"/>
      <c r="J5" s="130"/>
      <c r="K5" s="130"/>
      <c r="L5" s="130"/>
      <c r="M5" s="130"/>
      <c r="N5" s="131"/>
    </row>
    <row r="6" spans="1:26" ht="18" customHeight="1">
      <c r="A6" s="85">
        <v>1</v>
      </c>
      <c r="B6" s="88" t="s">
        <v>106</v>
      </c>
      <c r="C6" s="86">
        <v>8021864004</v>
      </c>
      <c r="D6" s="89">
        <v>44959</v>
      </c>
      <c r="E6" s="92">
        <f ca="1">TODAY()-D6</f>
        <v>207</v>
      </c>
      <c r="F6" s="99"/>
      <c r="H6" s="129"/>
      <c r="I6" s="130"/>
      <c r="J6" s="130"/>
      <c r="K6" s="130"/>
      <c r="L6" s="130"/>
      <c r="M6" s="130"/>
      <c r="N6" s="131"/>
    </row>
    <row r="7" spans="1:26" ht="18" customHeight="1">
      <c r="A7" s="85">
        <v>2</v>
      </c>
      <c r="B7" s="88" t="s">
        <v>145</v>
      </c>
      <c r="C7" s="86">
        <v>8021864003</v>
      </c>
      <c r="D7" s="89">
        <v>44959</v>
      </c>
      <c r="E7" s="92">
        <f t="shared" ref="E7:E13" ca="1" si="0">TODAY()-D7</f>
        <v>207</v>
      </c>
      <c r="F7" s="99"/>
      <c r="H7" s="129"/>
      <c r="I7" s="130"/>
      <c r="J7" s="130"/>
      <c r="K7" s="130"/>
      <c r="L7" s="130"/>
      <c r="M7" s="130"/>
      <c r="N7" s="131"/>
    </row>
    <row r="8" spans="1:26" ht="18" customHeight="1">
      <c r="A8" s="85">
        <v>3</v>
      </c>
      <c r="B8" s="88" t="s">
        <v>107</v>
      </c>
      <c r="C8" s="86">
        <v>8021864003</v>
      </c>
      <c r="D8" s="89">
        <v>44959</v>
      </c>
      <c r="E8" s="92">
        <f t="shared" ca="1" si="0"/>
        <v>207</v>
      </c>
      <c r="F8" s="99"/>
      <c r="H8" s="129"/>
      <c r="I8" s="130"/>
      <c r="J8" s="130"/>
      <c r="K8" s="130"/>
      <c r="L8" s="130"/>
      <c r="M8" s="130"/>
      <c r="N8" s="131"/>
    </row>
    <row r="9" spans="1:26" ht="18" customHeight="1">
      <c r="A9" s="85">
        <v>4</v>
      </c>
      <c r="B9" s="88" t="s">
        <v>108</v>
      </c>
      <c r="C9" s="86">
        <v>8021864003</v>
      </c>
      <c r="D9" s="89">
        <v>44959</v>
      </c>
      <c r="E9" s="92">
        <f t="shared" ca="1" si="0"/>
        <v>207</v>
      </c>
      <c r="F9" s="99"/>
      <c r="H9" s="129"/>
      <c r="I9" s="130"/>
      <c r="J9" s="130"/>
      <c r="K9" s="130"/>
      <c r="L9" s="130"/>
      <c r="M9" s="130"/>
      <c r="N9" s="131"/>
    </row>
    <row r="10" spans="1:26" ht="18" customHeight="1">
      <c r="A10" s="85">
        <v>5</v>
      </c>
      <c r="B10" s="88" t="s">
        <v>146</v>
      </c>
      <c r="C10" s="86">
        <v>8021864003</v>
      </c>
      <c r="D10" s="89">
        <v>44959</v>
      </c>
      <c r="E10" s="92">
        <f t="shared" ca="1" si="0"/>
        <v>207</v>
      </c>
      <c r="F10" s="99"/>
      <c r="H10" s="129"/>
      <c r="I10" s="130"/>
      <c r="J10" s="130"/>
      <c r="K10" s="130"/>
      <c r="L10" s="130"/>
      <c r="M10" s="130"/>
      <c r="N10" s="131"/>
    </row>
    <row r="11" spans="1:26" ht="18" customHeight="1">
      <c r="A11" s="85">
        <v>6</v>
      </c>
      <c r="B11" s="88" t="s">
        <v>147</v>
      </c>
      <c r="C11" s="86">
        <v>8021056471</v>
      </c>
      <c r="D11" s="89">
        <v>45134</v>
      </c>
      <c r="E11" s="93">
        <f t="shared" ca="1" si="0"/>
        <v>32</v>
      </c>
      <c r="F11" s="100"/>
      <c r="H11" s="129"/>
      <c r="I11" s="130"/>
      <c r="J11" s="130"/>
      <c r="K11" s="130"/>
      <c r="L11" s="130"/>
      <c r="M11" s="130"/>
      <c r="N11" s="131"/>
    </row>
    <row r="12" spans="1:26" ht="18" customHeight="1">
      <c r="A12" s="85">
        <v>7</v>
      </c>
      <c r="B12" s="88" t="s">
        <v>109</v>
      </c>
      <c r="C12" s="86">
        <v>8021056471</v>
      </c>
      <c r="D12" s="89">
        <v>45134</v>
      </c>
      <c r="E12" s="93">
        <f t="shared" ca="1" si="0"/>
        <v>32</v>
      </c>
      <c r="F12" s="100"/>
      <c r="H12" s="129"/>
      <c r="I12" s="130"/>
      <c r="J12" s="130"/>
      <c r="K12" s="130"/>
      <c r="L12" s="130"/>
      <c r="M12" s="130"/>
      <c r="N12" s="131"/>
    </row>
    <row r="13" spans="1:26" ht="18" customHeight="1">
      <c r="A13" s="85">
        <v>8</v>
      </c>
      <c r="B13" s="88" t="s">
        <v>110</v>
      </c>
      <c r="C13" s="86">
        <v>8021056471</v>
      </c>
      <c r="D13" s="89">
        <v>45134</v>
      </c>
      <c r="E13" s="93">
        <f t="shared" ca="1" si="0"/>
        <v>32</v>
      </c>
      <c r="F13" s="100"/>
      <c r="H13" s="129"/>
      <c r="I13" s="130"/>
      <c r="J13" s="130"/>
      <c r="K13" s="130"/>
      <c r="L13" s="130"/>
      <c r="M13" s="130"/>
      <c r="N13" s="131"/>
    </row>
    <row r="14" spans="1:26" ht="18" customHeight="1">
      <c r="A14" s="97"/>
      <c r="B14" s="94"/>
      <c r="C14" s="95"/>
      <c r="D14" s="95"/>
      <c r="E14" s="117" t="s">
        <v>127</v>
      </c>
      <c r="F14" s="101"/>
      <c r="H14" s="132"/>
      <c r="I14" s="133"/>
      <c r="J14" s="133"/>
      <c r="K14" s="133"/>
      <c r="L14" s="133"/>
      <c r="M14" s="133"/>
      <c r="N14" s="134"/>
    </row>
    <row r="15" spans="1:26" ht="18" customHeight="1">
      <c r="P15"/>
      <c r="Q15"/>
      <c r="R15"/>
      <c r="S15"/>
      <c r="T15"/>
      <c r="U15"/>
      <c r="V15"/>
      <c r="W15"/>
      <c r="X15"/>
      <c r="Y15"/>
      <c r="Z15"/>
    </row>
    <row r="16" spans="1:26" ht="18" customHeight="1">
      <c r="A16" s="104"/>
      <c r="B16" s="105" t="s">
        <v>103</v>
      </c>
      <c r="C16" s="106"/>
      <c r="D16" s="136" t="s">
        <v>102</v>
      </c>
      <c r="E16" s="137"/>
      <c r="F16" s="138"/>
      <c r="O16"/>
      <c r="P16"/>
      <c r="Q16"/>
      <c r="R16"/>
      <c r="S16"/>
      <c r="T16"/>
      <c r="U16"/>
      <c r="V16"/>
      <c r="W16"/>
      <c r="X16"/>
      <c r="Y16"/>
      <c r="Z16"/>
    </row>
    <row r="17" spans="1:26" ht="36" customHeight="1">
      <c r="A17" s="107" t="s">
        <v>104</v>
      </c>
      <c r="B17" s="86" t="s">
        <v>105</v>
      </c>
      <c r="C17" s="150" t="s">
        <v>142</v>
      </c>
      <c r="D17" s="150" t="s">
        <v>141</v>
      </c>
      <c r="E17" s="86" t="s">
        <v>111</v>
      </c>
      <c r="F17" s="152" t="s">
        <v>143</v>
      </c>
      <c r="O17"/>
      <c r="P17"/>
      <c r="Q17"/>
      <c r="R17"/>
      <c r="S17"/>
      <c r="T17"/>
      <c r="U17"/>
      <c r="V17"/>
      <c r="W17"/>
      <c r="X17"/>
      <c r="Y17"/>
      <c r="Z17"/>
    </row>
    <row r="18" spans="1:26" ht="18" customHeight="1">
      <c r="A18" s="108">
        <v>1</v>
      </c>
      <c r="B18" s="88" t="s">
        <v>112</v>
      </c>
      <c r="C18" s="86">
        <v>8021734482</v>
      </c>
      <c r="D18" s="89" t="s">
        <v>125</v>
      </c>
      <c r="E18" s="89">
        <v>44964</v>
      </c>
      <c r="F18" s="109">
        <f>E18-D18</f>
        <v>67</v>
      </c>
      <c r="O18"/>
      <c r="P18"/>
      <c r="Q18"/>
      <c r="R18"/>
      <c r="S18"/>
      <c r="T18"/>
      <c r="U18"/>
      <c r="V18"/>
      <c r="W18"/>
      <c r="X18"/>
      <c r="Y18"/>
      <c r="Z18"/>
    </row>
    <row r="19" spans="1:26" ht="18" customHeight="1">
      <c r="A19" s="108">
        <v>2</v>
      </c>
      <c r="B19" s="88" t="s">
        <v>113</v>
      </c>
      <c r="C19" s="86">
        <v>8021734482</v>
      </c>
      <c r="D19" s="89" t="s">
        <v>125</v>
      </c>
      <c r="E19" s="89">
        <v>44964</v>
      </c>
      <c r="F19" s="109">
        <f t="shared" ref="F19:F26" si="1">E19-D19</f>
        <v>67</v>
      </c>
      <c r="O19"/>
      <c r="P19"/>
      <c r="Q19"/>
      <c r="R19"/>
      <c r="S19"/>
      <c r="T19"/>
      <c r="U19"/>
      <c r="V19"/>
      <c r="W19"/>
      <c r="X19"/>
      <c r="Y19"/>
      <c r="Z19"/>
    </row>
    <row r="20" spans="1:26" ht="18" customHeight="1">
      <c r="A20" s="108">
        <v>3</v>
      </c>
      <c r="B20" s="88" t="s">
        <v>114</v>
      </c>
      <c r="C20" s="86">
        <v>8021734482</v>
      </c>
      <c r="D20" s="89" t="s">
        <v>125</v>
      </c>
      <c r="E20" s="89">
        <v>44921</v>
      </c>
      <c r="F20" s="109">
        <f t="shared" si="1"/>
        <v>24</v>
      </c>
      <c r="O20"/>
      <c r="P20"/>
      <c r="Q20"/>
      <c r="R20"/>
      <c r="S20"/>
      <c r="T20"/>
      <c r="U20"/>
      <c r="V20"/>
      <c r="W20"/>
      <c r="X20"/>
      <c r="Y20"/>
      <c r="Z20"/>
    </row>
    <row r="21" spans="1:26" ht="18" customHeight="1">
      <c r="A21" s="108">
        <v>4</v>
      </c>
      <c r="B21" s="88" t="s">
        <v>115</v>
      </c>
      <c r="C21" s="86">
        <v>8021771090</v>
      </c>
      <c r="D21" s="89" t="s">
        <v>124</v>
      </c>
      <c r="E21" s="89">
        <v>44921</v>
      </c>
      <c r="F21" s="109">
        <f t="shared" si="1"/>
        <v>32</v>
      </c>
      <c r="O21"/>
      <c r="P21"/>
      <c r="Q21"/>
      <c r="R21"/>
      <c r="S21"/>
      <c r="T21"/>
      <c r="U21"/>
      <c r="V21"/>
      <c r="W21"/>
      <c r="X21"/>
      <c r="Y21"/>
      <c r="Z21"/>
    </row>
    <row r="22" spans="1:26" ht="18" customHeight="1">
      <c r="A22" s="108">
        <v>5</v>
      </c>
      <c r="B22" s="88" t="s">
        <v>116</v>
      </c>
      <c r="C22" s="86">
        <v>8022015716</v>
      </c>
      <c r="D22" s="89" t="s">
        <v>123</v>
      </c>
      <c r="E22" s="89">
        <v>44921</v>
      </c>
      <c r="F22" s="109">
        <f t="shared" si="1"/>
        <v>103</v>
      </c>
      <c r="O22"/>
      <c r="P22"/>
      <c r="Q22"/>
      <c r="R22"/>
      <c r="S22"/>
      <c r="T22"/>
      <c r="U22"/>
      <c r="V22"/>
      <c r="W22"/>
      <c r="X22"/>
      <c r="Y22"/>
      <c r="Z22"/>
    </row>
    <row r="23" spans="1:26" ht="18" customHeight="1">
      <c r="A23" s="108">
        <v>6</v>
      </c>
      <c r="B23" s="88" t="s">
        <v>117</v>
      </c>
      <c r="C23" s="86">
        <v>8022015716</v>
      </c>
      <c r="D23" s="89" t="s">
        <v>123</v>
      </c>
      <c r="E23" s="89">
        <v>44921</v>
      </c>
      <c r="F23" s="109">
        <f t="shared" si="1"/>
        <v>103</v>
      </c>
      <c r="O23"/>
      <c r="P23"/>
      <c r="Q23"/>
      <c r="R23"/>
      <c r="S23"/>
      <c r="T23"/>
      <c r="U23"/>
      <c r="V23"/>
      <c r="W23"/>
      <c r="X23"/>
      <c r="Y23"/>
      <c r="Z23"/>
    </row>
    <row r="24" spans="1:26" ht="18" customHeight="1">
      <c r="A24" s="108">
        <v>7</v>
      </c>
      <c r="B24" s="88" t="s">
        <v>118</v>
      </c>
      <c r="C24" s="86">
        <v>8022155003</v>
      </c>
      <c r="D24" s="89" t="s">
        <v>122</v>
      </c>
      <c r="E24" s="89">
        <v>44921</v>
      </c>
      <c r="F24" s="109">
        <f t="shared" si="1"/>
        <v>131</v>
      </c>
      <c r="O24"/>
      <c r="P24"/>
      <c r="Q24"/>
      <c r="R24"/>
      <c r="S24"/>
      <c r="T24"/>
      <c r="U24"/>
      <c r="V24"/>
      <c r="W24"/>
      <c r="X24"/>
      <c r="Y24"/>
      <c r="Z24"/>
    </row>
    <row r="25" spans="1:26" ht="18" customHeight="1">
      <c r="A25" s="108">
        <v>8</v>
      </c>
      <c r="B25" s="88" t="s">
        <v>119</v>
      </c>
      <c r="C25" s="86">
        <v>8022155003</v>
      </c>
      <c r="D25" s="89" t="s">
        <v>122</v>
      </c>
      <c r="E25" s="89">
        <v>44921</v>
      </c>
      <c r="F25" s="109">
        <f t="shared" si="1"/>
        <v>131</v>
      </c>
      <c r="O25"/>
      <c r="P25"/>
      <c r="Q25"/>
      <c r="R25"/>
      <c r="S25"/>
      <c r="T25"/>
      <c r="U25"/>
      <c r="V25"/>
      <c r="W25"/>
      <c r="X25"/>
      <c r="Y25"/>
      <c r="Z25"/>
    </row>
    <row r="26" spans="1:26" ht="18" customHeight="1">
      <c r="A26" s="110">
        <v>9</v>
      </c>
      <c r="B26" s="103" t="s">
        <v>120</v>
      </c>
      <c r="C26" s="95">
        <v>8020824089</v>
      </c>
      <c r="D26" s="94" t="s">
        <v>121</v>
      </c>
      <c r="E26" s="111">
        <v>44921</v>
      </c>
      <c r="F26" s="112">
        <f t="shared" si="1"/>
        <v>241</v>
      </c>
      <c r="O26"/>
      <c r="P26"/>
      <c r="Q26"/>
      <c r="R26"/>
      <c r="S26"/>
      <c r="T26"/>
      <c r="U26"/>
      <c r="V26"/>
      <c r="W26"/>
      <c r="X26"/>
      <c r="Y26"/>
      <c r="Z26"/>
    </row>
    <row r="27" spans="1:26" ht="18" customHeight="1">
      <c r="O27"/>
      <c r="P27"/>
      <c r="Q27"/>
      <c r="R27"/>
      <c r="S27"/>
      <c r="T27"/>
      <c r="U27"/>
      <c r="V27"/>
      <c r="W27"/>
      <c r="X27"/>
      <c r="Y27"/>
      <c r="Z27"/>
    </row>
    <row r="28" spans="1:26" ht="18" customHeight="1">
      <c r="O28"/>
      <c r="P28"/>
      <c r="Q28"/>
      <c r="R28"/>
      <c r="S28"/>
      <c r="T28"/>
      <c r="U28"/>
      <c r="V28"/>
      <c r="W28"/>
      <c r="X28"/>
      <c r="Y28"/>
      <c r="Z28"/>
    </row>
    <row r="29" spans="1:26" ht="18" customHeight="1">
      <c r="O29"/>
      <c r="P29"/>
      <c r="Q29"/>
      <c r="R29"/>
      <c r="S29"/>
      <c r="T29"/>
      <c r="U29"/>
      <c r="V29"/>
      <c r="W29"/>
      <c r="X29"/>
      <c r="Y29"/>
      <c r="Z29"/>
    </row>
    <row r="30" spans="1:26" ht="18" customHeight="1">
      <c r="O30" s="84" t="s">
        <v>99</v>
      </c>
      <c r="P30"/>
      <c r="Q30"/>
      <c r="R30"/>
      <c r="S30"/>
      <c r="T30"/>
      <c r="U30"/>
      <c r="V30"/>
      <c r="W30"/>
      <c r="X30"/>
      <c r="Y30"/>
      <c r="Z30"/>
    </row>
    <row r="31" spans="1:26" ht="18" customHeight="1">
      <c r="O31"/>
      <c r="P31"/>
      <c r="Q31"/>
      <c r="R31"/>
      <c r="S31"/>
      <c r="T31"/>
      <c r="U31"/>
      <c r="V31"/>
      <c r="W31"/>
      <c r="X31"/>
      <c r="Y31"/>
      <c r="Z31"/>
    </row>
    <row r="32" spans="1:26" ht="18" customHeight="1">
      <c r="O32"/>
      <c r="P32"/>
      <c r="Q32"/>
      <c r="R32"/>
      <c r="S32"/>
      <c r="T32"/>
      <c r="U32"/>
      <c r="V32"/>
      <c r="W32"/>
      <c r="X32"/>
      <c r="Y32"/>
      <c r="Z32"/>
    </row>
    <row r="33" spans="8:26" ht="18" customHeight="1">
      <c r="O33"/>
      <c r="P33"/>
      <c r="Q33"/>
      <c r="R33"/>
      <c r="S33"/>
      <c r="T33"/>
      <c r="U33"/>
      <c r="V33"/>
      <c r="W33"/>
      <c r="X33"/>
      <c r="Y33"/>
      <c r="Z33"/>
    </row>
    <row r="34" spans="8:26" ht="18" customHeight="1">
      <c r="O34"/>
      <c r="P34"/>
      <c r="Q34"/>
      <c r="R34"/>
      <c r="S34"/>
      <c r="T34"/>
      <c r="U34"/>
      <c r="V34"/>
      <c r="W34"/>
      <c r="X34"/>
      <c r="Y34"/>
      <c r="Z34"/>
    </row>
    <row r="35" spans="8:26" ht="18" customHeight="1">
      <c r="O35"/>
      <c r="P35"/>
      <c r="Q35"/>
      <c r="R35"/>
      <c r="S35"/>
      <c r="T35"/>
      <c r="U35"/>
      <c r="V35"/>
      <c r="W35"/>
      <c r="X35"/>
      <c r="Y35"/>
      <c r="Z35"/>
    </row>
    <row r="36" spans="8:26" ht="18" customHeight="1">
      <c r="O36"/>
      <c r="P36"/>
      <c r="Q36"/>
      <c r="R36"/>
      <c r="S36"/>
      <c r="T36"/>
      <c r="U36"/>
      <c r="V36"/>
      <c r="W36"/>
      <c r="X36"/>
      <c r="Y36"/>
      <c r="Z36"/>
    </row>
    <row r="37" spans="8:26" ht="18" customHeight="1">
      <c r="O37"/>
      <c r="P37"/>
      <c r="Q37"/>
      <c r="R37"/>
      <c r="S37"/>
      <c r="T37"/>
      <c r="U37"/>
      <c r="V37"/>
      <c r="W37"/>
      <c r="X37"/>
      <c r="Y37"/>
      <c r="Z37"/>
    </row>
    <row r="38" spans="8:26" ht="18" customHeight="1">
      <c r="O38"/>
      <c r="P38"/>
      <c r="Q38"/>
      <c r="R38"/>
      <c r="S38"/>
      <c r="T38"/>
      <c r="U38"/>
      <c r="V38"/>
      <c r="W38"/>
      <c r="X38"/>
      <c r="Y38"/>
      <c r="Z38"/>
    </row>
    <row r="39" spans="8:26" ht="18" customHeight="1">
      <c r="O39"/>
      <c r="P39"/>
      <c r="Q39"/>
      <c r="R39"/>
      <c r="S39"/>
      <c r="T39"/>
      <c r="U39"/>
      <c r="V39"/>
      <c r="W39"/>
      <c r="X39"/>
      <c r="Y39"/>
      <c r="Z39"/>
    </row>
    <row r="40" spans="8:26" ht="18" customHeight="1">
      <c r="O40"/>
      <c r="P40"/>
      <c r="Q40"/>
      <c r="R40"/>
      <c r="S40"/>
      <c r="T40"/>
      <c r="U40"/>
      <c r="V40"/>
      <c r="W40"/>
      <c r="X40"/>
      <c r="Y40"/>
      <c r="Z40"/>
    </row>
    <row r="41" spans="8:26">
      <c r="H41"/>
      <c r="I41"/>
      <c r="J41"/>
    </row>
    <row r="42" spans="8:26">
      <c r="H42"/>
      <c r="I42"/>
      <c r="J42"/>
    </row>
  </sheetData>
  <mergeCells count="4">
    <mergeCell ref="A2:E2"/>
    <mergeCell ref="D4:E4"/>
    <mergeCell ref="D16:F16"/>
    <mergeCell ref="H2:N14"/>
  </mergeCells>
  <phoneticPr fontId="25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>
      <c r="A1" s="147" t="str">
        <f>R2</f>
        <v>客户结算单/内容页/行项目</v>
      </c>
      <c r="B1" s="147"/>
      <c r="C1" s="147"/>
      <c r="D1" s="147"/>
      <c r="E1" s="147"/>
      <c r="F1" s="147"/>
      <c r="G1" s="147"/>
      <c r="H1" s="147"/>
      <c r="I1" s="147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>
      <c r="A2" s="147"/>
      <c r="B2" s="147"/>
      <c r="C2" s="147"/>
      <c r="D2" s="147"/>
      <c r="E2" s="147"/>
      <c r="F2" s="147"/>
      <c r="G2" s="147"/>
      <c r="H2" s="147"/>
      <c r="I2" s="147"/>
      <c r="M2" s="139" t="s">
        <v>25</v>
      </c>
      <c r="N2" s="139"/>
      <c r="Q2" s="57" t="s">
        <v>15</v>
      </c>
      <c r="R2" s="61" t="s">
        <v>26</v>
      </c>
      <c r="S2" s="62"/>
      <c r="T2" s="63"/>
    </row>
    <row r="4" spans="1:20" ht="18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27</v>
      </c>
      <c r="Q4" s="42" t="s">
        <v>18</v>
      </c>
      <c r="R4" s="42" t="s">
        <v>17</v>
      </c>
      <c r="S4" s="28" t="s">
        <v>19</v>
      </c>
      <c r="T4" s="28" t="s">
        <v>20</v>
      </c>
    </row>
    <row r="6" spans="1:20" ht="18" customHeight="1">
      <c r="A6" s="140" t="s">
        <v>21</v>
      </c>
      <c r="B6" s="141"/>
      <c r="C6" s="25" t="s">
        <v>28</v>
      </c>
      <c r="D6" s="26" t="s">
        <v>29</v>
      </c>
      <c r="E6" s="25" t="s">
        <v>30</v>
      </c>
      <c r="F6" s="25" t="s">
        <v>22</v>
      </c>
      <c r="I6" s="43"/>
      <c r="M6" s="44"/>
    </row>
    <row r="7" spans="1:20" ht="18" customHeight="1">
      <c r="A7" s="27"/>
      <c r="B7" s="27"/>
      <c r="C7" s="27"/>
      <c r="D7" s="27"/>
      <c r="I7" s="43"/>
      <c r="M7" s="44"/>
    </row>
    <row r="8" spans="1:20" ht="18" customHeight="1">
      <c r="A8" s="142" t="s">
        <v>31</v>
      </c>
      <c r="B8" s="142"/>
      <c r="C8" s="28" t="s">
        <v>32</v>
      </c>
      <c r="D8" s="26" t="s">
        <v>33</v>
      </c>
      <c r="M8" s="44"/>
    </row>
    <row r="9" spans="1:20" ht="8.1" customHeight="1"/>
    <row r="10" spans="1:20" ht="18" customHeight="1">
      <c r="A10" s="143"/>
      <c r="B10" s="144"/>
      <c r="C10" s="144"/>
      <c r="D10" s="144"/>
      <c r="E10" s="145"/>
      <c r="F10" s="28" t="s">
        <v>16</v>
      </c>
      <c r="I10" s="45"/>
      <c r="T10" s="64" t="s">
        <v>23</v>
      </c>
    </row>
    <row r="11" spans="1:20" ht="8.1" customHeight="1"/>
    <row r="12" spans="1:20" ht="18" customHeight="1">
      <c r="A12" s="4" t="s">
        <v>34</v>
      </c>
      <c r="B12" s="14" t="s">
        <v>24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>
      <c r="A18" s="146" t="s">
        <v>56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/>
      <c r="V18"/>
      <c r="W18"/>
      <c r="X18"/>
      <c r="Y18"/>
    </row>
    <row r="19" spans="1:25" ht="18" customHeight="1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/>
      <c r="V19"/>
      <c r="W19"/>
      <c r="X19"/>
      <c r="Y19"/>
    </row>
    <row r="20" spans="1:25" ht="18" customHeight="1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/>
      <c r="V20"/>
      <c r="W20"/>
      <c r="X20"/>
      <c r="Y20"/>
    </row>
    <row r="21" spans="1:25" ht="18" customHeight="1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/>
      <c r="V21"/>
      <c r="W21"/>
      <c r="X21"/>
      <c r="Y21"/>
    </row>
    <row r="22" spans="1:25" ht="18" customHeight="1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/>
      <c r="V22"/>
      <c r="W22"/>
      <c r="X22"/>
      <c r="Y22"/>
    </row>
    <row r="23" spans="1:25" ht="18" customHeight="1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/>
      <c r="V23"/>
      <c r="W23"/>
      <c r="X23"/>
      <c r="Y23"/>
    </row>
    <row r="24" spans="1:25" ht="18" customHeight="1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/>
      <c r="V24"/>
      <c r="W24"/>
      <c r="X24"/>
      <c r="Y24"/>
    </row>
    <row r="25" spans="1:25" ht="18" customHeight="1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/>
      <c r="V25"/>
      <c r="W25"/>
      <c r="X25"/>
      <c r="Y25"/>
    </row>
    <row r="26" spans="1:25" ht="18" customHeight="1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/>
      <c r="V26"/>
      <c r="W26"/>
      <c r="X26"/>
      <c r="Y26"/>
    </row>
    <row r="27" spans="1:25" ht="18" customHeight="1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/>
      <c r="V27"/>
      <c r="W27"/>
      <c r="X27"/>
      <c r="Y27"/>
    </row>
    <row r="28" spans="1:25" ht="18" customHeight="1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/>
      <c r="V28"/>
      <c r="W28"/>
      <c r="X28"/>
      <c r="Y28"/>
    </row>
    <row r="29" spans="1:25" ht="18" customHeight="1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/>
      <c r="V29"/>
      <c r="W29"/>
      <c r="X29"/>
      <c r="Y29"/>
    </row>
    <row r="30" spans="1:25" ht="18" customHeight="1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/>
      <c r="V30"/>
      <c r="W30"/>
      <c r="X30"/>
      <c r="Y30"/>
    </row>
    <row r="31" spans="1:25" ht="18" customHeight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/>
      <c r="V31"/>
      <c r="W31"/>
      <c r="X31"/>
      <c r="Y31"/>
    </row>
    <row r="33" spans="1:25" ht="18" customHeight="1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>
      <c r="A34" s="69" t="s">
        <v>57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>
      <c r="A35" s="4" t="s">
        <v>34</v>
      </c>
      <c r="B35" s="14" t="s">
        <v>24</v>
      </c>
      <c r="C35" s="13" t="s">
        <v>58</v>
      </c>
      <c r="D35" s="13" t="s">
        <v>59</v>
      </c>
      <c r="E35" s="13" t="s">
        <v>60</v>
      </c>
      <c r="F35" s="13" t="s">
        <v>61</v>
      </c>
      <c r="G35" s="13" t="s">
        <v>62</v>
      </c>
      <c r="H35" s="14" t="s">
        <v>63</v>
      </c>
      <c r="I35" s="14" t="s">
        <v>64</v>
      </c>
      <c r="J35" s="14" t="s">
        <v>38</v>
      </c>
      <c r="K35" s="18" t="s">
        <v>48</v>
      </c>
      <c r="L35" s="19"/>
    </row>
    <row r="36" spans="1:25" s="23" customFormat="1" ht="18" customHeight="1">
      <c r="A36" s="33" t="s">
        <v>49</v>
      </c>
      <c r="B36" s="70" t="s">
        <v>65</v>
      </c>
      <c r="C36" s="15" t="s">
        <v>66</v>
      </c>
      <c r="D36" s="15" t="s">
        <v>50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>
      <c r="A37" s="33" t="s">
        <v>49</v>
      </c>
      <c r="B37" s="70" t="s">
        <v>65</v>
      </c>
      <c r="C37" s="15" t="s">
        <v>67</v>
      </c>
      <c r="D37" s="15">
        <v>128</v>
      </c>
      <c r="E37" s="15" t="s">
        <v>68</v>
      </c>
      <c r="F37" s="15">
        <v>298</v>
      </c>
      <c r="G37" s="15" t="s">
        <v>69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>
      <c r="C38" s="45"/>
    </row>
    <row r="39" spans="1:25" ht="18" customHeight="1">
      <c r="A39" s="146" t="s">
        <v>70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/>
      <c r="V39"/>
      <c r="W39"/>
      <c r="X39"/>
      <c r="Y39"/>
    </row>
    <row r="40" spans="1:25" ht="18" customHeight="1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/>
      <c r="V40"/>
      <c r="W40"/>
      <c r="X40"/>
      <c r="Y40"/>
    </row>
    <row r="41" spans="1:25" ht="18" customHeight="1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/>
      <c r="V41"/>
      <c r="W41"/>
      <c r="X41"/>
      <c r="Y41"/>
    </row>
    <row r="42" spans="1:25" ht="18" customHeight="1">
      <c r="A42" s="146"/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/>
      <c r="V42"/>
      <c r="W42"/>
      <c r="X42"/>
      <c r="Y42"/>
    </row>
    <row r="43" spans="1:25" ht="18" customHeight="1">
      <c r="A43" s="14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/>
      <c r="V43"/>
      <c r="W43"/>
      <c r="X43"/>
      <c r="Y43"/>
    </row>
    <row r="44" spans="1:25" ht="18" customHeight="1">
      <c r="A44" s="146"/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/>
      <c r="V44"/>
      <c r="W44"/>
      <c r="X44"/>
      <c r="Y44"/>
    </row>
    <row r="45" spans="1:25" ht="18" customHeight="1">
      <c r="A45" s="146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/>
      <c r="V45"/>
      <c r="W45"/>
      <c r="X45"/>
      <c r="Y45"/>
    </row>
    <row r="46" spans="1:25" ht="18" customHeight="1">
      <c r="A46" s="146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/>
      <c r="V46"/>
      <c r="W46"/>
      <c r="X46"/>
      <c r="Y46"/>
    </row>
    <row r="47" spans="1:25" ht="18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/>
      <c r="V47"/>
      <c r="W47"/>
      <c r="X47"/>
      <c r="Y47"/>
    </row>
    <row r="48" spans="1:25" ht="18" customHeight="1">
      <c r="A48" s="146"/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/>
      <c r="V48"/>
      <c r="W48"/>
      <c r="X48"/>
      <c r="Y48"/>
    </row>
    <row r="49" spans="1:25" ht="18" customHeight="1">
      <c r="A49" s="146"/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/>
      <c r="V49"/>
      <c r="W49"/>
      <c r="X49"/>
      <c r="Y49"/>
    </row>
    <row r="50" spans="1:25" ht="18" customHeight="1">
      <c r="C50" s="45"/>
    </row>
    <row r="51" spans="1:25" ht="18" customHeight="1">
      <c r="C51" s="45"/>
    </row>
    <row r="52" spans="1:25" ht="18" customHeight="1">
      <c r="C52" s="45"/>
    </row>
    <row r="53" spans="1:25" ht="18" customHeight="1">
      <c r="C53" s="45"/>
    </row>
    <row r="54" spans="1:25" ht="18" customHeight="1">
      <c r="C54" s="45"/>
    </row>
    <row r="55" spans="1:25" ht="18" customHeight="1">
      <c r="C55" s="45"/>
    </row>
    <row r="56" spans="1:25" ht="18" customHeight="1">
      <c r="C56" s="45"/>
    </row>
    <row r="57" spans="1:25" ht="18" customHeight="1">
      <c r="C57" s="45"/>
    </row>
    <row r="58" spans="1:25" ht="18" customHeight="1">
      <c r="A58" s="69" t="s">
        <v>71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>
      <c r="A59" s="4" t="s">
        <v>34</v>
      </c>
      <c r="B59" s="14" t="s">
        <v>24</v>
      </c>
      <c r="C59" s="13" t="s">
        <v>58</v>
      </c>
      <c r="D59" s="13" t="s">
        <v>59</v>
      </c>
      <c r="E59" s="13" t="s">
        <v>60</v>
      </c>
      <c r="F59" s="13" t="s">
        <v>61</v>
      </c>
      <c r="G59" s="14" t="s">
        <v>63</v>
      </c>
      <c r="H59" s="14" t="s">
        <v>64</v>
      </c>
      <c r="I59" s="14" t="s">
        <v>38</v>
      </c>
      <c r="J59" s="18" t="s">
        <v>48</v>
      </c>
      <c r="K59" s="19"/>
      <c r="N59" s="45"/>
    </row>
    <row r="60" spans="1:25" s="23" customFormat="1" ht="18" customHeight="1">
      <c r="A60" s="33" t="s">
        <v>49</v>
      </c>
      <c r="B60" s="70" t="s">
        <v>72</v>
      </c>
      <c r="C60" s="71" t="s">
        <v>66</v>
      </c>
      <c r="D60" s="34" t="s">
        <v>50</v>
      </c>
      <c r="E60" s="34" t="s">
        <v>68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>
      <c r="C61" s="45"/>
    </row>
    <row r="62" spans="1:25" ht="18" customHeight="1">
      <c r="A62" s="69" t="s">
        <v>73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>
      <c r="A63" s="4" t="s">
        <v>34</v>
      </c>
      <c r="B63" s="14" t="s">
        <v>24</v>
      </c>
      <c r="C63" s="13" t="s">
        <v>58</v>
      </c>
      <c r="D63" s="13" t="s">
        <v>59</v>
      </c>
      <c r="E63" s="13" t="s">
        <v>60</v>
      </c>
      <c r="F63" s="13" t="s">
        <v>61</v>
      </c>
      <c r="G63" s="14" t="s">
        <v>63</v>
      </c>
      <c r="H63" s="14" t="s">
        <v>64</v>
      </c>
      <c r="I63" s="14" t="s">
        <v>38</v>
      </c>
      <c r="J63" s="18" t="s">
        <v>48</v>
      </c>
      <c r="K63" s="19"/>
      <c r="N63" s="45" t="s">
        <v>74</v>
      </c>
    </row>
    <row r="64" spans="1:25" s="23" customFormat="1" ht="18" customHeight="1">
      <c r="A64" s="33" t="s">
        <v>49</v>
      </c>
      <c r="B64" s="70" t="s">
        <v>75</v>
      </c>
      <c r="C64" s="71" t="s">
        <v>66</v>
      </c>
      <c r="D64" s="34">
        <v>2917</v>
      </c>
      <c r="E64" s="34" t="s">
        <v>68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76</v>
      </c>
    </row>
    <row r="65" spans="1:23" s="23" customFormat="1" ht="18" customHeight="1">
      <c r="A65" s="33" t="s">
        <v>49</v>
      </c>
      <c r="B65" s="70" t="s">
        <v>77</v>
      </c>
      <c r="C65" s="71" t="s">
        <v>67</v>
      </c>
      <c r="D65" s="34">
        <v>11</v>
      </c>
      <c r="E65" s="34" t="s">
        <v>68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78</v>
      </c>
      <c r="K65" s="21"/>
      <c r="L65" s="1"/>
      <c r="M65" s="1"/>
    </row>
    <row r="66" spans="1:23" s="23" customFormat="1" ht="18" customHeight="1">
      <c r="A66" s="33" t="s">
        <v>49</v>
      </c>
      <c r="B66" s="70" t="s">
        <v>77</v>
      </c>
      <c r="C66" s="71" t="s">
        <v>67</v>
      </c>
      <c r="D66" s="34">
        <v>11</v>
      </c>
      <c r="E66" s="34" t="s">
        <v>68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78</v>
      </c>
      <c r="K66" s="21"/>
      <c r="L66" s="1"/>
      <c r="M66" s="1"/>
    </row>
    <row r="67" spans="1:23" ht="18" customHeight="1">
      <c r="C67" s="45"/>
      <c r="N67" s="45" t="s">
        <v>79</v>
      </c>
    </row>
    <row r="68" spans="1:23" ht="18" customHeight="1">
      <c r="A68" s="69" t="s">
        <v>80</v>
      </c>
      <c r="C68" s="45"/>
      <c r="L68" s="45"/>
      <c r="N68" s="45" t="s">
        <v>81</v>
      </c>
    </row>
    <row r="69" spans="1:23" ht="18" customHeight="1">
      <c r="A69" s="4" t="s">
        <v>34</v>
      </c>
      <c r="B69" s="14" t="s">
        <v>24</v>
      </c>
      <c r="C69" s="13" t="s">
        <v>58</v>
      </c>
      <c r="D69" s="13" t="s">
        <v>59</v>
      </c>
      <c r="E69" s="13" t="s">
        <v>60</v>
      </c>
      <c r="F69" s="13" t="s">
        <v>61</v>
      </c>
      <c r="G69" s="14" t="s">
        <v>63</v>
      </c>
      <c r="H69" s="14" t="s">
        <v>64</v>
      </c>
      <c r="I69" s="14" t="s">
        <v>38</v>
      </c>
      <c r="J69" s="18" t="s">
        <v>48</v>
      </c>
      <c r="K69" s="19"/>
    </row>
    <row r="70" spans="1:23" ht="18" customHeight="1">
      <c r="A70" s="33" t="s">
        <v>49</v>
      </c>
      <c r="B70" s="70" t="s">
        <v>82</v>
      </c>
      <c r="C70" s="71" t="s">
        <v>66</v>
      </c>
      <c r="D70" s="34">
        <v>2917</v>
      </c>
      <c r="E70" s="34" t="s">
        <v>68</v>
      </c>
      <c r="F70" s="34">
        <v>301</v>
      </c>
      <c r="G70" s="16">
        <v>43256</v>
      </c>
      <c r="H70" s="37">
        <v>50</v>
      </c>
      <c r="I70" s="15" t="s">
        <v>83</v>
      </c>
      <c r="J70" s="20"/>
      <c r="K70" s="21"/>
      <c r="N70" s="45" t="s">
        <v>84</v>
      </c>
    </row>
    <row r="71" spans="1:23" ht="18" customHeight="1">
      <c r="G71" s="45" t="s">
        <v>85</v>
      </c>
      <c r="J71" s="45"/>
    </row>
    <row r="72" spans="1:23" ht="18" customHeight="1">
      <c r="C72" s="45"/>
    </row>
    <row r="73" spans="1:23" ht="18" customHeight="1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>
      <c r="A74" s="146" t="s">
        <v>86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</row>
    <row r="75" spans="1:23" ht="18" customHeight="1">
      <c r="A75" s="146"/>
      <c r="B75" s="146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</row>
    <row r="76" spans="1:23" ht="18" customHeight="1">
      <c r="A76" s="146"/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</row>
    <row r="77" spans="1:23" ht="18" customHeight="1">
      <c r="A77" s="146"/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</row>
    <row r="78" spans="1:23" ht="18" customHeight="1">
      <c r="A78" s="146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</row>
    <row r="79" spans="1:23" ht="18" customHeight="1">
      <c r="A79" s="146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</row>
    <row r="80" spans="1:23" ht="18" customHeight="1">
      <c r="A80" s="146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</row>
    <row r="81" spans="1:13" ht="18" customHeight="1">
      <c r="A81" s="146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</row>
    <row r="82" spans="1:13" ht="18" customHeight="1">
      <c r="A82" s="146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</row>
    <row r="83" spans="1:13" ht="18" customHeight="1">
      <c r="A83" s="146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</row>
    <row r="84" spans="1:13" ht="18" customHeight="1">
      <c r="A84" s="146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</row>
    <row r="85" spans="1:13" ht="18" customHeight="1">
      <c r="A85" s="146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25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>
      <c r="A1" s="147" t="str">
        <f>R2</f>
        <v>客户结算单/内容页/行项目</v>
      </c>
      <c r="B1" s="147"/>
      <c r="C1" s="147"/>
      <c r="D1" s="147"/>
      <c r="E1" s="147"/>
      <c r="F1" s="147"/>
      <c r="G1" s="147"/>
      <c r="H1" s="147"/>
      <c r="I1" s="147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>
      <c r="A2" s="147"/>
      <c r="B2" s="147"/>
      <c r="C2" s="147"/>
      <c r="D2" s="147"/>
      <c r="E2" s="147"/>
      <c r="F2" s="147"/>
      <c r="G2" s="147"/>
      <c r="H2" s="147"/>
      <c r="I2" s="147"/>
      <c r="M2" s="139" t="s">
        <v>25</v>
      </c>
      <c r="N2" s="139"/>
      <c r="Q2" s="57" t="s">
        <v>15</v>
      </c>
      <c r="R2" s="61" t="s">
        <v>26</v>
      </c>
      <c r="S2" s="62"/>
      <c r="T2" s="63"/>
    </row>
    <row r="4" spans="1:20" ht="18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27</v>
      </c>
      <c r="Q4" s="42" t="s">
        <v>18</v>
      </c>
      <c r="R4" s="42" t="s">
        <v>17</v>
      </c>
      <c r="S4" s="28" t="s">
        <v>19</v>
      </c>
      <c r="T4" s="28" t="s">
        <v>20</v>
      </c>
    </row>
    <row r="6" spans="1:20" ht="18" customHeight="1">
      <c r="A6" s="140" t="s">
        <v>21</v>
      </c>
      <c r="B6" s="141"/>
      <c r="C6" s="25" t="s">
        <v>28</v>
      </c>
      <c r="D6" s="26" t="s">
        <v>29</v>
      </c>
      <c r="E6" s="25" t="s">
        <v>30</v>
      </c>
      <c r="F6" s="25" t="s">
        <v>22</v>
      </c>
      <c r="I6" s="43" t="s">
        <v>87</v>
      </c>
      <c r="M6" s="44"/>
    </row>
    <row r="7" spans="1:20" ht="18" customHeight="1">
      <c r="A7" s="27"/>
      <c r="B7" s="27"/>
      <c r="C7" s="27"/>
      <c r="D7" s="27"/>
      <c r="I7" s="43" t="s">
        <v>88</v>
      </c>
      <c r="M7" s="44"/>
    </row>
    <row r="8" spans="1:20" ht="18" customHeight="1">
      <c r="A8" s="142" t="s">
        <v>31</v>
      </c>
      <c r="B8" s="142"/>
      <c r="C8" s="28" t="s">
        <v>32</v>
      </c>
      <c r="D8" s="26" t="s">
        <v>33</v>
      </c>
      <c r="M8" s="44"/>
    </row>
    <row r="9" spans="1:20" ht="8.1" customHeight="1"/>
    <row r="10" spans="1:20" ht="18" customHeight="1">
      <c r="A10" s="143"/>
      <c r="B10" s="144"/>
      <c r="C10" s="144"/>
      <c r="D10" s="144"/>
      <c r="E10" s="145"/>
      <c r="F10" s="28" t="s">
        <v>16</v>
      </c>
      <c r="I10" s="45"/>
      <c r="T10" s="64" t="s">
        <v>23</v>
      </c>
    </row>
    <row r="11" spans="1:20" ht="8.1" customHeight="1"/>
    <row r="12" spans="1:20" ht="18" customHeight="1">
      <c r="A12" s="4" t="s">
        <v>34</v>
      </c>
      <c r="B12" s="14" t="s">
        <v>24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>
      <c r="A18" s="146" t="s">
        <v>56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/>
      <c r="V18"/>
      <c r="W18"/>
      <c r="X18"/>
      <c r="Y18"/>
    </row>
    <row r="19" spans="1:25" ht="18" customHeight="1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/>
      <c r="V19"/>
      <c r="W19"/>
      <c r="X19"/>
      <c r="Y19"/>
    </row>
    <row r="20" spans="1:25" ht="18" customHeight="1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/>
      <c r="V20"/>
      <c r="W20"/>
      <c r="X20"/>
      <c r="Y20"/>
    </row>
    <row r="21" spans="1:25" ht="18" customHeight="1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/>
      <c r="V21"/>
      <c r="W21"/>
      <c r="X21"/>
      <c r="Y21"/>
    </row>
    <row r="22" spans="1:25" ht="18" customHeight="1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/>
      <c r="V22"/>
      <c r="W22"/>
      <c r="X22"/>
      <c r="Y22"/>
    </row>
    <row r="23" spans="1:25" ht="18" customHeight="1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/>
      <c r="V23"/>
      <c r="W23"/>
      <c r="X23"/>
      <c r="Y23"/>
    </row>
    <row r="24" spans="1:25" ht="18" customHeight="1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/>
      <c r="V24"/>
      <c r="W24"/>
      <c r="X24"/>
      <c r="Y24"/>
    </row>
    <row r="25" spans="1:25" ht="18" customHeight="1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/>
      <c r="V25"/>
      <c r="W25"/>
      <c r="X25"/>
      <c r="Y25"/>
    </row>
    <row r="26" spans="1:25" ht="18" customHeight="1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/>
      <c r="V26"/>
      <c r="W26"/>
      <c r="X26"/>
      <c r="Y26"/>
    </row>
    <row r="27" spans="1:25" ht="18" customHeight="1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/>
      <c r="V27"/>
      <c r="W27"/>
      <c r="X27"/>
      <c r="Y27"/>
    </row>
    <row r="28" spans="1:25" ht="18" customHeight="1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/>
      <c r="V28"/>
      <c r="W28"/>
      <c r="X28"/>
      <c r="Y28"/>
    </row>
    <row r="29" spans="1:25" ht="18" customHeight="1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/>
      <c r="V29"/>
      <c r="W29"/>
      <c r="X29"/>
      <c r="Y29"/>
    </row>
    <row r="30" spans="1:25" ht="18" customHeight="1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/>
      <c r="V30"/>
      <c r="W30"/>
      <c r="X30"/>
      <c r="Y30"/>
    </row>
    <row r="31" spans="1:25" ht="18" customHeight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/>
      <c r="V31"/>
      <c r="W31"/>
      <c r="X31"/>
      <c r="Y31"/>
    </row>
    <row r="32" spans="1:25" ht="18" customHeight="1">
      <c r="A32" s="146" t="s">
        <v>89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/>
      <c r="V32"/>
      <c r="W32"/>
      <c r="X32"/>
      <c r="Y32"/>
    </row>
    <row r="33" spans="1:25" ht="18" customHeight="1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/>
      <c r="V33"/>
      <c r="W33"/>
      <c r="X33"/>
      <c r="Y33"/>
    </row>
    <row r="34" spans="1:25" ht="18" customHeight="1">
      <c r="A34" s="14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/>
      <c r="V34"/>
      <c r="W34"/>
      <c r="X34"/>
      <c r="Y34"/>
    </row>
    <row r="35" spans="1:25" ht="18" customHeight="1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/>
      <c r="V35"/>
      <c r="W35"/>
      <c r="X35"/>
      <c r="Y35"/>
    </row>
    <row r="36" spans="1:25" ht="18" customHeight="1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/>
      <c r="V36"/>
      <c r="W36"/>
      <c r="X36"/>
      <c r="Y36"/>
    </row>
    <row r="37" spans="1:25" ht="18" customHeight="1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/>
      <c r="V37"/>
      <c r="W37"/>
      <c r="X37"/>
      <c r="Y37"/>
    </row>
    <row r="38" spans="1:25" ht="18" customHeight="1">
      <c r="A38" s="146"/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/>
      <c r="V38"/>
      <c r="W38"/>
      <c r="X38"/>
      <c r="Y38"/>
    </row>
    <row r="39" spans="1:25" ht="18" customHeight="1">
      <c r="A39" s="146"/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/>
      <c r="V39"/>
      <c r="W39"/>
      <c r="X39"/>
      <c r="Y39"/>
    </row>
    <row r="40" spans="1:25" ht="18" customHeight="1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/>
      <c r="V40"/>
      <c r="W40"/>
      <c r="X40"/>
      <c r="Y40"/>
    </row>
    <row r="41" spans="1:25" ht="18" customHeight="1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/>
      <c r="V41"/>
      <c r="W41"/>
      <c r="X41"/>
      <c r="Y41"/>
    </row>
    <row r="42" spans="1:25" ht="18" customHeight="1">
      <c r="A42" s="146"/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/>
      <c r="V42"/>
      <c r="W42"/>
      <c r="X42"/>
      <c r="Y42"/>
    </row>
    <row r="43" spans="1:25" ht="18" customHeight="1">
      <c r="A43" s="14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/>
      <c r="V43"/>
      <c r="W43"/>
      <c r="X43"/>
      <c r="Y43"/>
    </row>
    <row r="44" spans="1:25" ht="18" customHeight="1">
      <c r="A44" s="146"/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/>
      <c r="V44"/>
      <c r="W44"/>
      <c r="X44"/>
      <c r="Y44"/>
    </row>
    <row r="45" spans="1:25" ht="18" customHeight="1">
      <c r="A45" s="146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/>
      <c r="V45"/>
      <c r="W45"/>
      <c r="X45"/>
      <c r="Y45"/>
    </row>
    <row r="46" spans="1:25" ht="18" customHeight="1">
      <c r="A46" s="146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/>
      <c r="V46"/>
      <c r="W46"/>
      <c r="X46"/>
      <c r="Y46"/>
    </row>
    <row r="47" spans="1:25" ht="18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/>
      <c r="V47"/>
      <c r="W47"/>
      <c r="X47"/>
      <c r="Y47"/>
    </row>
    <row r="48" spans="1:25" ht="18" customHeight="1">
      <c r="A48" s="146"/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/>
      <c r="V48"/>
      <c r="W48"/>
      <c r="X48"/>
      <c r="Y48"/>
    </row>
    <row r="49" spans="1:25" ht="18" customHeight="1">
      <c r="A49" s="146"/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/>
      <c r="V49"/>
      <c r="W49"/>
      <c r="X49"/>
      <c r="Y49"/>
    </row>
    <row r="50" spans="1:25" ht="18" customHeight="1">
      <c r="A50" s="146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/>
      <c r="V50"/>
      <c r="W50"/>
      <c r="X50"/>
      <c r="Y50"/>
    </row>
    <row r="51" spans="1:25" ht="18" customHeight="1">
      <c r="A51" s="146"/>
      <c r="B51" s="146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/>
      <c r="V51"/>
      <c r="W51"/>
      <c r="X51"/>
      <c r="Y51"/>
    </row>
    <row r="52" spans="1:25" ht="18" customHeight="1">
      <c r="A52" s="146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/>
      <c r="V52"/>
      <c r="W52"/>
      <c r="X52"/>
      <c r="Y52"/>
    </row>
    <row r="53" spans="1:25" ht="18" customHeight="1">
      <c r="A53" s="146"/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/>
      <c r="V53"/>
      <c r="W53"/>
      <c r="X53"/>
      <c r="Y53"/>
    </row>
    <row r="54" spans="1:25" ht="18" customHeight="1">
      <c r="A54" s="146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/>
      <c r="V54"/>
      <c r="W54"/>
      <c r="X54"/>
      <c r="Y54"/>
    </row>
    <row r="55" spans="1:25" ht="18" customHeight="1">
      <c r="A55" s="146"/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/>
      <c r="V55"/>
      <c r="W55"/>
      <c r="X55"/>
      <c r="Y55"/>
    </row>
    <row r="56" spans="1:25" ht="18" customHeight="1">
      <c r="A56" s="146"/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/>
      <c r="V56"/>
      <c r="W56"/>
      <c r="X56"/>
      <c r="Y56"/>
    </row>
    <row r="57" spans="1:25" ht="18" customHeight="1">
      <c r="A57" s="146"/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/>
      <c r="V57"/>
      <c r="W57"/>
      <c r="X57"/>
      <c r="Y57"/>
    </row>
    <row r="58" spans="1:25" ht="18" customHeight="1">
      <c r="A58" s="146"/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/>
      <c r="V58"/>
      <c r="W58"/>
      <c r="X58"/>
      <c r="Y58"/>
    </row>
    <row r="59" spans="1:25" ht="18" customHeight="1">
      <c r="A59" s="146" t="s">
        <v>90</v>
      </c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/>
      <c r="V59"/>
      <c r="W59"/>
      <c r="X59"/>
      <c r="Y59"/>
    </row>
    <row r="60" spans="1:25" ht="18" customHeight="1">
      <c r="A60" s="146"/>
      <c r="B60" s="146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/>
      <c r="V60"/>
      <c r="W60"/>
      <c r="X60"/>
      <c r="Y60"/>
    </row>
    <row r="61" spans="1:25" ht="18" customHeight="1">
      <c r="A61" s="146"/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/>
      <c r="V61"/>
      <c r="W61"/>
      <c r="X61"/>
      <c r="Y61"/>
    </row>
    <row r="62" spans="1:25" ht="18" customHeight="1">
      <c r="A62" s="146"/>
      <c r="B62" s="146"/>
      <c r="C62" s="146"/>
      <c r="D62" s="146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146"/>
      <c r="P62" s="146"/>
      <c r="Q62" s="146"/>
      <c r="R62" s="146"/>
      <c r="S62" s="146"/>
      <c r="T62" s="146"/>
      <c r="U62"/>
      <c r="V62"/>
      <c r="W62"/>
      <c r="X62"/>
      <c r="Y62"/>
    </row>
    <row r="63" spans="1:25" ht="18" customHeight="1">
      <c r="A63" s="146"/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/>
      <c r="V63"/>
      <c r="W63"/>
      <c r="X63"/>
      <c r="Y63"/>
    </row>
    <row r="64" spans="1:25" ht="18" customHeight="1">
      <c r="A64" s="146"/>
      <c r="B64" s="146"/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/>
      <c r="V64"/>
      <c r="W64"/>
      <c r="X64"/>
      <c r="Y64"/>
    </row>
    <row r="65" spans="1:25" ht="18" customHeight="1">
      <c r="A65" s="146"/>
      <c r="B65" s="146"/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/>
      <c r="V65"/>
      <c r="W65"/>
      <c r="X65"/>
      <c r="Y65"/>
    </row>
    <row r="66" spans="1:25" ht="18" customHeight="1">
      <c r="A66" s="146"/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/>
      <c r="V66"/>
      <c r="W66"/>
      <c r="X66"/>
      <c r="Y66"/>
    </row>
    <row r="67" spans="1:25" ht="18" customHeight="1">
      <c r="A67" s="146"/>
      <c r="B67" s="146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/>
      <c r="V67"/>
      <c r="W67"/>
      <c r="X67"/>
      <c r="Y67"/>
    </row>
    <row r="68" spans="1:25" ht="18" customHeight="1">
      <c r="A68" s="146"/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/>
      <c r="V68"/>
      <c r="W68"/>
      <c r="X68"/>
      <c r="Y68"/>
    </row>
    <row r="69" spans="1:25" ht="18" customHeight="1">
      <c r="A69" s="146"/>
      <c r="B69" s="146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/>
      <c r="V69"/>
      <c r="W69"/>
      <c r="X69"/>
      <c r="Y69"/>
    </row>
    <row r="70" spans="1:25" ht="18" customHeight="1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>
      <c r="A71" s="69" t="s">
        <v>57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>
      <c r="A72" s="4" t="s">
        <v>34</v>
      </c>
      <c r="B72" s="14" t="s">
        <v>24</v>
      </c>
      <c r="C72" s="13" t="s">
        <v>58</v>
      </c>
      <c r="D72" s="13" t="s">
        <v>59</v>
      </c>
      <c r="E72" s="13" t="s">
        <v>60</v>
      </c>
      <c r="F72" s="13" t="s">
        <v>61</v>
      </c>
      <c r="G72" s="13" t="s">
        <v>62</v>
      </c>
      <c r="H72" s="14" t="s">
        <v>63</v>
      </c>
      <c r="I72" s="14" t="s">
        <v>64</v>
      </c>
      <c r="J72" s="14" t="s">
        <v>38</v>
      </c>
      <c r="K72" s="18" t="s">
        <v>48</v>
      </c>
      <c r="L72" s="19"/>
    </row>
    <row r="73" spans="1:25" s="23" customFormat="1" ht="18" customHeight="1">
      <c r="A73" s="33" t="s">
        <v>49</v>
      </c>
      <c r="B73" s="70" t="s">
        <v>65</v>
      </c>
      <c r="C73" s="15" t="s">
        <v>66</v>
      </c>
      <c r="D73" s="15" t="s">
        <v>50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>
      <c r="A74" s="33" t="s">
        <v>49</v>
      </c>
      <c r="B74" s="70" t="s">
        <v>65</v>
      </c>
      <c r="C74" s="15" t="s">
        <v>67</v>
      </c>
      <c r="D74" s="15">
        <v>128</v>
      </c>
      <c r="E74" s="15" t="s">
        <v>68</v>
      </c>
      <c r="F74" s="15">
        <v>298</v>
      </c>
      <c r="G74" s="15" t="s">
        <v>69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>
      <c r="C75" s="45"/>
    </row>
    <row r="76" spans="1:25" ht="18" customHeight="1">
      <c r="A76" s="146" t="s">
        <v>91</v>
      </c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/>
      <c r="V76"/>
      <c r="W76"/>
      <c r="X76"/>
      <c r="Y76"/>
    </row>
    <row r="77" spans="1:25" ht="18" customHeight="1">
      <c r="A77" s="146"/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/>
      <c r="V77"/>
      <c r="W77"/>
      <c r="X77"/>
      <c r="Y77"/>
    </row>
    <row r="78" spans="1:25" ht="18" customHeight="1">
      <c r="A78" s="146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/>
      <c r="V78"/>
      <c r="W78"/>
      <c r="X78"/>
      <c r="Y78"/>
    </row>
    <row r="79" spans="1:25" ht="18" customHeight="1">
      <c r="A79" s="146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/>
      <c r="V79"/>
      <c r="W79"/>
      <c r="X79"/>
      <c r="Y79"/>
    </row>
    <row r="80" spans="1:25" ht="18" customHeight="1">
      <c r="A80" s="146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/>
      <c r="V80"/>
      <c r="W80"/>
      <c r="X80"/>
      <c r="Y80"/>
    </row>
    <row r="81" spans="1:25" ht="18" customHeight="1">
      <c r="A81" s="146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/>
      <c r="V81"/>
      <c r="W81"/>
      <c r="X81"/>
      <c r="Y81"/>
    </row>
    <row r="82" spans="1:25" ht="18" customHeight="1">
      <c r="A82" s="146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/>
      <c r="V82"/>
      <c r="W82"/>
      <c r="X82"/>
      <c r="Y82"/>
    </row>
    <row r="83" spans="1:25" ht="18" customHeight="1">
      <c r="A83" s="146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/>
      <c r="V83"/>
      <c r="W83"/>
      <c r="X83"/>
      <c r="Y83"/>
    </row>
    <row r="84" spans="1:25" ht="18" customHeight="1">
      <c r="A84" s="146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/>
      <c r="V84"/>
      <c r="W84"/>
      <c r="X84"/>
      <c r="Y84"/>
    </row>
    <row r="85" spans="1:25" ht="18" customHeight="1">
      <c r="A85" s="146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/>
      <c r="V85"/>
      <c r="W85"/>
      <c r="X85"/>
      <c r="Y85"/>
    </row>
    <row r="86" spans="1:25" ht="18" customHeight="1">
      <c r="A86" s="146"/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/>
      <c r="V86"/>
      <c r="W86"/>
      <c r="X86"/>
      <c r="Y86"/>
    </row>
    <row r="87" spans="1:25" ht="18" customHeight="1">
      <c r="C87" s="45"/>
    </row>
    <row r="88" spans="1:25" ht="18" customHeight="1">
      <c r="C88" s="45"/>
    </row>
    <row r="89" spans="1:25" ht="18" customHeight="1">
      <c r="C89" s="45"/>
    </row>
    <row r="90" spans="1:25" ht="18" customHeight="1">
      <c r="C90" s="45"/>
    </row>
    <row r="91" spans="1:25" ht="18" customHeight="1">
      <c r="C91" s="45"/>
    </row>
    <row r="92" spans="1:25" ht="18" customHeight="1">
      <c r="C92" s="45"/>
    </row>
    <row r="93" spans="1:25" ht="18" customHeight="1">
      <c r="C93" s="45"/>
    </row>
    <row r="94" spans="1:25" ht="18" customHeight="1">
      <c r="C94" s="45"/>
    </row>
    <row r="95" spans="1:25" ht="18" customHeight="1">
      <c r="A95" s="69" t="s">
        <v>71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>
      <c r="A96" s="4" t="s">
        <v>34</v>
      </c>
      <c r="B96" s="14" t="s">
        <v>24</v>
      </c>
      <c r="C96" s="13" t="s">
        <v>58</v>
      </c>
      <c r="D96" s="13" t="s">
        <v>59</v>
      </c>
      <c r="E96" s="13" t="s">
        <v>60</v>
      </c>
      <c r="F96" s="13" t="s">
        <v>61</v>
      </c>
      <c r="G96" s="14" t="s">
        <v>63</v>
      </c>
      <c r="H96" s="14" t="s">
        <v>64</v>
      </c>
      <c r="I96" s="14" t="s">
        <v>38</v>
      </c>
      <c r="J96" s="18" t="s">
        <v>48</v>
      </c>
      <c r="K96" s="19"/>
      <c r="N96" s="45"/>
    </row>
    <row r="97" spans="1:23" s="23" customFormat="1" ht="18" customHeight="1">
      <c r="A97" s="33" t="s">
        <v>49</v>
      </c>
      <c r="B97" s="70" t="s">
        <v>72</v>
      </c>
      <c r="C97" s="71" t="s">
        <v>66</v>
      </c>
      <c r="D97" s="34" t="s">
        <v>50</v>
      </c>
      <c r="E97" s="34" t="s">
        <v>68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>
      <c r="C98" s="45"/>
    </row>
    <row r="99" spans="1:23" ht="18" customHeight="1">
      <c r="A99" s="69" t="s">
        <v>73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>
      <c r="A100" s="4" t="s">
        <v>34</v>
      </c>
      <c r="B100" s="14" t="s">
        <v>24</v>
      </c>
      <c r="C100" s="13" t="s">
        <v>58</v>
      </c>
      <c r="D100" s="13" t="s">
        <v>59</v>
      </c>
      <c r="E100" s="13" t="s">
        <v>60</v>
      </c>
      <c r="F100" s="13" t="s">
        <v>61</v>
      </c>
      <c r="G100" s="14" t="s">
        <v>63</v>
      </c>
      <c r="H100" s="14" t="s">
        <v>64</v>
      </c>
      <c r="I100" s="14" t="s">
        <v>38</v>
      </c>
      <c r="J100" s="18" t="s">
        <v>48</v>
      </c>
      <c r="K100" s="19"/>
      <c r="N100" s="45" t="s">
        <v>74</v>
      </c>
    </row>
    <row r="101" spans="1:23" s="23" customFormat="1" ht="18" customHeight="1">
      <c r="A101" s="33" t="s">
        <v>49</v>
      </c>
      <c r="B101" s="70" t="s">
        <v>75</v>
      </c>
      <c r="C101" s="71" t="s">
        <v>66</v>
      </c>
      <c r="D101" s="34">
        <v>2917</v>
      </c>
      <c r="E101" s="34" t="s">
        <v>68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76</v>
      </c>
    </row>
    <row r="102" spans="1:23" s="23" customFormat="1" ht="18" customHeight="1">
      <c r="A102" s="33" t="s">
        <v>49</v>
      </c>
      <c r="B102" s="70" t="s">
        <v>77</v>
      </c>
      <c r="C102" s="71" t="s">
        <v>67</v>
      </c>
      <c r="D102" s="34">
        <v>11</v>
      </c>
      <c r="E102" s="34" t="s">
        <v>68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78</v>
      </c>
      <c r="K102" s="21"/>
      <c r="L102" s="1"/>
      <c r="M102" s="1"/>
    </row>
    <row r="103" spans="1:23" s="23" customFormat="1" ht="18" customHeight="1">
      <c r="A103" s="33" t="s">
        <v>49</v>
      </c>
      <c r="B103" s="70" t="s">
        <v>77</v>
      </c>
      <c r="C103" s="71" t="s">
        <v>67</v>
      </c>
      <c r="D103" s="34">
        <v>11</v>
      </c>
      <c r="E103" s="34" t="s">
        <v>68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78</v>
      </c>
      <c r="K103" s="21"/>
      <c r="L103" s="1"/>
      <c r="M103" s="1"/>
    </row>
    <row r="104" spans="1:23" ht="18" customHeight="1">
      <c r="C104" s="45"/>
      <c r="N104" s="45" t="s">
        <v>79</v>
      </c>
    </row>
    <row r="105" spans="1:23" ht="18" customHeight="1">
      <c r="A105" s="69" t="s">
        <v>80</v>
      </c>
      <c r="C105" s="45"/>
      <c r="L105" s="45"/>
      <c r="N105" s="45" t="s">
        <v>81</v>
      </c>
    </row>
    <row r="106" spans="1:23" ht="18" customHeight="1">
      <c r="A106" s="4" t="s">
        <v>34</v>
      </c>
      <c r="B106" s="14" t="s">
        <v>24</v>
      </c>
      <c r="C106" s="13" t="s">
        <v>58</v>
      </c>
      <c r="D106" s="13" t="s">
        <v>59</v>
      </c>
      <c r="E106" s="13" t="s">
        <v>60</v>
      </c>
      <c r="F106" s="13" t="s">
        <v>61</v>
      </c>
      <c r="G106" s="14" t="s">
        <v>63</v>
      </c>
      <c r="H106" s="14" t="s">
        <v>64</v>
      </c>
      <c r="I106" s="14" t="s">
        <v>38</v>
      </c>
      <c r="J106" s="18" t="s">
        <v>48</v>
      </c>
      <c r="K106" s="19"/>
    </row>
    <row r="107" spans="1:23" ht="18" customHeight="1">
      <c r="A107" s="33" t="s">
        <v>49</v>
      </c>
      <c r="B107" s="70" t="s">
        <v>82</v>
      </c>
      <c r="C107" s="71" t="s">
        <v>66</v>
      </c>
      <c r="D107" s="34">
        <v>2917</v>
      </c>
      <c r="E107" s="34" t="s">
        <v>68</v>
      </c>
      <c r="F107" s="34">
        <v>301</v>
      </c>
      <c r="G107" s="16">
        <v>43256</v>
      </c>
      <c r="H107" s="37">
        <v>50</v>
      </c>
      <c r="I107" s="15" t="s">
        <v>83</v>
      </c>
      <c r="J107" s="20"/>
      <c r="K107" s="21"/>
      <c r="N107" s="45" t="s">
        <v>84</v>
      </c>
    </row>
    <row r="108" spans="1:23" ht="18" customHeight="1">
      <c r="G108" s="45" t="s">
        <v>85</v>
      </c>
      <c r="J108" s="45"/>
    </row>
    <row r="109" spans="1:23" ht="18" customHeight="1">
      <c r="C109" s="45"/>
    </row>
    <row r="110" spans="1:23" ht="18" customHeight="1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>
      <c r="A111" s="146" t="s">
        <v>86</v>
      </c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</row>
    <row r="112" spans="1:23" ht="18" customHeight="1">
      <c r="A112" s="146"/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</row>
    <row r="113" spans="1:13" ht="18" customHeight="1">
      <c r="A113" s="146"/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</row>
    <row r="114" spans="1:13" ht="18" customHeight="1">
      <c r="A114" s="146"/>
      <c r="B114" s="146"/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</row>
    <row r="115" spans="1:13" ht="18" customHeight="1">
      <c r="A115" s="146"/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</row>
    <row r="116" spans="1:13" ht="18" customHeight="1">
      <c r="A116" s="146"/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</row>
    <row r="117" spans="1:13" ht="18" customHeight="1">
      <c r="A117" s="146"/>
      <c r="B117" s="146"/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</row>
    <row r="118" spans="1:13" ht="18" customHeight="1">
      <c r="A118" s="146"/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</row>
    <row r="119" spans="1:13" ht="18" customHeight="1">
      <c r="A119" s="146"/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</row>
    <row r="120" spans="1:13" ht="18" customHeight="1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</row>
    <row r="121" spans="1:13" ht="18" customHeight="1">
      <c r="A121" s="146"/>
      <c r="B121" s="146"/>
      <c r="C121" s="146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</row>
    <row r="122" spans="1:13" ht="18" customHeight="1">
      <c r="A122" s="146"/>
      <c r="B122" s="146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25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>
      <c r="A2" s="2" t="s">
        <v>92</v>
      </c>
      <c r="B2" s="3"/>
      <c r="C2" s="3"/>
      <c r="D2" s="3"/>
    </row>
    <row r="3" spans="1:19" ht="18" customHeight="1">
      <c r="A3" s="148" t="s">
        <v>93</v>
      </c>
      <c r="B3" s="148"/>
      <c r="C3" s="5" t="s">
        <v>94</v>
      </c>
      <c r="D3" s="6"/>
      <c r="E3" s="5" t="s">
        <v>95</v>
      </c>
      <c r="F3" s="6"/>
      <c r="G3" s="7" t="s">
        <v>36</v>
      </c>
      <c r="H3" s="8"/>
      <c r="I3" s="13" t="s">
        <v>60</v>
      </c>
      <c r="J3" s="13" t="s">
        <v>61</v>
      </c>
      <c r="K3" s="14" t="s">
        <v>96</v>
      </c>
      <c r="L3" s="14" t="s">
        <v>64</v>
      </c>
      <c r="M3" s="7" t="s">
        <v>37</v>
      </c>
      <c r="N3" s="8"/>
      <c r="O3" s="14" t="s">
        <v>38</v>
      </c>
      <c r="P3" s="14" t="s">
        <v>39</v>
      </c>
      <c r="Q3" s="14" t="s">
        <v>40</v>
      </c>
      <c r="R3" s="18" t="s">
        <v>48</v>
      </c>
      <c r="S3" s="19"/>
    </row>
    <row r="4" spans="1:19" ht="18" customHeight="1">
      <c r="A4" s="149" t="s">
        <v>50</v>
      </c>
      <c r="B4" s="149"/>
      <c r="C4" s="9" t="s">
        <v>97</v>
      </c>
      <c r="D4" s="10"/>
      <c r="E4" s="9" t="s">
        <v>97</v>
      </c>
      <c r="F4" s="10"/>
      <c r="G4" s="11" t="s">
        <v>51</v>
      </c>
      <c r="H4" s="12"/>
      <c r="I4" s="15" t="s">
        <v>98</v>
      </c>
      <c r="J4" s="15">
        <v>27362</v>
      </c>
      <c r="K4" s="16">
        <v>42741</v>
      </c>
      <c r="L4" s="15">
        <v>100</v>
      </c>
      <c r="M4" s="11" t="s">
        <v>52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>
      <c r="A5" s="149" t="s">
        <v>54</v>
      </c>
      <c r="B5" s="149"/>
      <c r="C5" s="9" t="s">
        <v>97</v>
      </c>
      <c r="D5" s="10"/>
      <c r="E5" s="9" t="s">
        <v>97</v>
      </c>
      <c r="F5" s="10"/>
      <c r="G5" s="11" t="s">
        <v>51</v>
      </c>
      <c r="H5" s="12"/>
      <c r="I5" s="15" t="s">
        <v>98</v>
      </c>
      <c r="J5" s="15">
        <v>27363</v>
      </c>
      <c r="K5" s="16">
        <v>42744</v>
      </c>
      <c r="L5" s="15">
        <v>20</v>
      </c>
      <c r="M5" s="11" t="s">
        <v>52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25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新增功能-业务配置-计价方式</vt:lpstr>
      <vt:lpstr>汇总界面</vt:lpstr>
      <vt:lpstr>明细界面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2023-08-28T10:45:26Z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