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箱智慧\"/>
    </mc:Choice>
  </mc:AlternateContent>
  <xr:revisionPtr revIDLastSave="0" documentId="13_ncr:1_{E7B511BD-076D-4FDD-A8BD-417A07AF772F}" xr6:coauthVersionLast="47" xr6:coauthVersionMax="47" xr10:uidLastSave="{00000000-0000-0000-0000-000000000000}"/>
  <bookViews>
    <workbookView xWindow="-120" yWindow="-120" windowWidth="29040" windowHeight="15720" tabRatio="831" firstSheet="1" activeTab="1" xr2:uid="{00000000-000D-0000-FFFF-FFFF00000000}"/>
  </bookViews>
  <sheets>
    <sheet name="新增功能-业务配置-计价方式" sheetId="96" state="hidden" r:id="rId1"/>
    <sheet name="界面" sheetId="120" r:id="rId2"/>
    <sheet name="表11.3-C（未完成）-V2版" sheetId="99" state="hidden" r:id="rId3"/>
    <sheet name="表11.3-C（未完成）" sheetId="90" state="hidden" r:id="rId4"/>
    <sheet name="期初表_11.3C用(未完成)" sheetId="93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93" l="1"/>
  <c r="I14" i="90" s="1"/>
  <c r="J14" i="90" s="1"/>
  <c r="Q4" i="93"/>
  <c r="I13" i="90" s="1"/>
  <c r="J13" i="90" s="1"/>
  <c r="I102" i="90"/>
  <c r="I103" i="90" s="1"/>
  <c r="I97" i="90"/>
  <c r="H14" i="90" s="1"/>
  <c r="P14" i="90" s="1"/>
  <c r="H97" i="90"/>
  <c r="G97" i="90"/>
  <c r="J73" i="90"/>
  <c r="J74" i="90" s="1"/>
  <c r="H13" i="90" s="1"/>
  <c r="P13" i="90" s="1"/>
  <c r="J15" i="90"/>
  <c r="R1" i="90"/>
  <c r="A1" i="90"/>
  <c r="I65" i="99"/>
  <c r="H15" i="99" s="1"/>
  <c r="I60" i="99"/>
  <c r="H14" i="99" s="1"/>
  <c r="P14" i="99" s="1"/>
  <c r="H60" i="99"/>
  <c r="G60" i="99"/>
  <c r="J36" i="99"/>
  <c r="J37" i="99"/>
  <c r="H13" i="99" s="1"/>
  <c r="P13" i="99" s="1"/>
  <c r="J15" i="99"/>
  <c r="I13" i="99"/>
  <c r="J13" i="99" s="1"/>
  <c r="R1" i="99"/>
  <c r="A1" i="99"/>
  <c r="L9" i="96"/>
  <c r="L8" i="96"/>
  <c r="L7" i="96"/>
  <c r="I14" i="99" l="1"/>
  <c r="J14" i="99" s="1"/>
  <c r="H15" i="90"/>
  <c r="P15" i="99"/>
  <c r="H16" i="99"/>
  <c r="P16" i="99" s="1"/>
  <c r="I66" i="99"/>
  <c r="P15" i="90" l="1"/>
  <c r="H16" i="90"/>
  <c r="P16" i="90" s="1"/>
</calcChain>
</file>

<file path=xl/sharedStrings.xml><?xml version="1.0" encoding="utf-8"?>
<sst xmlns="http://schemas.openxmlformats.org/spreadsheetml/2006/main" count="355" uniqueCount="127">
  <si>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</si>
  <si>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</si>
  <si>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</si>
  <si>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family val="2"/>
        <charset val="134"/>
      </rPr>
      <t>状态</t>
    </r>
    <r>
      <rPr>
        <b/>
        <sz val="10"/>
        <color rgb="FFFF0000"/>
        <rFont val="微软雅黑"/>
        <family val="2"/>
        <charset val="134"/>
      </rPr>
      <t>*</t>
    </r>
  </si>
  <si>
    <t>计价方式代码</t>
  </si>
  <si>
    <r>
      <rPr>
        <sz val="10"/>
        <color theme="1"/>
        <rFont val="微软雅黑"/>
        <family val="2"/>
        <charset val="134"/>
      </rPr>
      <t>计价方式描述</t>
    </r>
    <r>
      <rPr>
        <b/>
        <sz val="10"/>
        <color rgb="FFFF0000"/>
        <rFont val="微软雅黑"/>
        <family val="2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</si>
  <si>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</si>
  <si>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</si>
  <si>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</si>
  <si>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</si>
  <si>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</si>
  <si>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</si>
  <si>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</si>
  <si>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</si>
  <si>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</si>
  <si>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表类型</t>
  </si>
  <si>
    <t>搜索</t>
  </si>
  <si>
    <t>提交</t>
  </si>
  <si>
    <t>取消</t>
  </si>
  <si>
    <t>保存</t>
  </si>
  <si>
    <t>返回</t>
  </si>
  <si>
    <t>常规</t>
  </si>
  <si>
    <t>附件</t>
  </si>
  <si>
    <t>删除</t>
  </si>
  <si>
    <t>行号</t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</si>
  <si>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</si>
  <si>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</si>
  <si>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</si>
  <si>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</si>
  <si>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</si>
  <si>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</si>
  <si>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</si>
  <si>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</si>
  <si>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</si>
  <si>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</si>
  <si>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</si>
  <si>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</si>
  <si>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</si>
  <si>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</si>
  <si>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</si>
  <si>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</si>
  <si>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</si>
  <si>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</si>
  <si>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税率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</si>
  <si>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</si>
  <si>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</si>
  <si>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</si>
  <si>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</si>
  <si>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</si>
  <si>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</si>
  <si>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</si>
  <si>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</si>
  <si>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</si>
  <si>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</si>
  <si>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</si>
  <si>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</si>
  <si>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</si>
  <si>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</si>
  <si>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</si>
  <si>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</si>
  <si>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</si>
  <si>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</si>
  <si>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</si>
  <si>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</si>
  <si>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</si>
  <si>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</si>
  <si>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</si>
  <si>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</si>
  <si>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</si>
  <si>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</si>
  <si>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</si>
  <si>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</si>
  <si>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</si>
  <si>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</si>
  <si>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</si>
  <si>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</si>
  <si>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</si>
  <si>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</si>
  <si>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</si>
  <si>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</si>
  <si>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</si>
  <si>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</si>
  <si>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</si>
  <si>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</si>
  <si>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</si>
  <si>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</si>
  <si>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</si>
  <si>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</si>
  <si>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</si>
  <si>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</si>
  <si>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</si>
  <si>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</si>
  <si>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</si>
  <si>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</si>
  <si>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</si>
  <si>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</si>
  <si>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</si>
  <si>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</si>
  <si>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</si>
  <si>
    <t xml:space="preserve"> </t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</si>
  <si>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签收日期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</si>
  <si>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装车日期</t>
    </r>
    <phoneticPr fontId="26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</si>
  <si>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 xml:space="preserve"> 签单照片</t>
    </r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</si>
  <si>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发货地点</t>
    </r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</si>
  <si>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收货地点</t>
    </r>
    <phoneticPr fontId="26" type="noConversion"/>
  </si>
  <si>
    <r>
      <t xml:space="preserve"> </t>
    </r>
    <r>
      <rPr>
        <b/>
        <sz val="10"/>
        <color rgb="FFC00000"/>
        <rFont val="微软雅黑"/>
        <family val="2"/>
        <charset val="134"/>
      </rPr>
      <t>*</t>
    </r>
    <r>
      <rPr>
        <sz val="10"/>
        <color rgb="FFC00000"/>
        <rFont val="微软雅黑"/>
        <family val="2"/>
        <charset val="134"/>
      </rPr>
      <t xml:space="preserve"> </t>
    </r>
    <r>
      <rPr>
        <sz val="10"/>
        <color theme="1"/>
        <rFont val="微软雅黑"/>
        <family val="2"/>
        <charset val="134"/>
      </rPr>
      <t>运单编号</t>
    </r>
    <phoneticPr fontId="26" type="noConversion"/>
  </si>
  <si>
    <t>请点击右侧按钮扫描运单条形码</t>
    <phoneticPr fontId="26" type="noConversion"/>
  </si>
  <si>
    <t>＞</t>
    <phoneticPr fontId="26" type="noConversion"/>
  </si>
  <si>
    <t>提交</t>
    <phoneticPr fontId="26" type="noConversion"/>
  </si>
  <si>
    <t>上传</t>
    <phoneticPr fontId="26" type="noConversion"/>
  </si>
  <si>
    <t>删除</t>
    <phoneticPr fontId="26" type="noConversion"/>
  </si>
  <si>
    <r>
      <rPr>
        <sz val="10"/>
        <color theme="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司机姓名</t>
    </r>
    <phoneticPr fontId="26" type="noConversion"/>
  </si>
  <si>
    <t xml:space="preserve">    注意！</t>
    <phoneticPr fontId="26" type="noConversion"/>
  </si>
  <si>
    <t xml:space="preserve">    1. 请保证签单平整、垂直拍摄、图像完整清晰</t>
    <phoneticPr fontId="26" type="noConversion"/>
  </si>
  <si>
    <t xml:space="preserve">    2. 如果为交货单，则背面序列号也需要拍照上传</t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</si>
  <si>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签收数量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</si>
  <si>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离厂日期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</si>
  <si>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离厂时间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</si>
  <si>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送达日期</t>
    </r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</si>
  <si>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* </t>
    </r>
    <r>
      <rPr>
        <sz val="10"/>
        <color theme="1"/>
        <rFont val="微软雅黑"/>
        <family val="2"/>
        <charset val="134"/>
      </rPr>
      <t>送达时间</t>
    </r>
    <phoneticPr fontId="26" type="noConversion"/>
  </si>
  <si>
    <t>12 : 30</t>
    <phoneticPr fontId="26" type="noConversion"/>
  </si>
  <si>
    <t>15 : 09</t>
    <phoneticPr fontId="26" type="noConversion"/>
  </si>
  <si>
    <r>
      <rPr>
        <b/>
        <sz val="10"/>
        <color rgb="FFC00000"/>
        <rFont val="微软雅黑"/>
        <family val="2"/>
        <charset val="134"/>
      </rPr>
      <t xml:space="preserve">   </t>
    </r>
    <r>
      <rPr>
        <sz val="10"/>
        <color theme="1"/>
        <rFont val="微软雅黑"/>
        <family val="2"/>
        <charset val="134"/>
      </rPr>
      <t>计划数量</t>
    </r>
    <phoneticPr fontId="26" type="noConversion"/>
  </si>
  <si>
    <t>ET632</t>
    <phoneticPr fontId="26" type="noConversion"/>
  </si>
  <si>
    <t>C101927-北京诺极包装技术有限公司</t>
    <phoneticPr fontId="26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</si>
  <si>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>1. 运单编号：</t>
    </r>
    <r>
      <rPr>
        <sz val="10"/>
        <rFont val="微软雅黑"/>
        <family val="2"/>
        <charset val="134"/>
      </rPr>
      <t xml:space="preserve">
    a. 在运单编号无值时，其他所有字段和按钮都是不显示的
    b. </t>
    </r>
    <r>
      <rPr>
        <strike/>
        <sz val="10"/>
        <rFont val="微软雅黑"/>
        <family val="2"/>
        <charset val="134"/>
      </rPr>
      <t>可以在文本框中手动输入，也</t>
    </r>
    <r>
      <rPr>
        <sz val="10"/>
        <rFont val="微软雅黑"/>
        <family val="2"/>
        <charset val="134"/>
      </rPr>
      <t xml:space="preserve">只可以点击右侧扫描按钮扫描识别运单编号
    c. 如果运单编号在系统中查询不到 或 要求运输方式≠物流运输，则不显示任何值、弹窗提醒用户：该运单不存在，请扫描正确的运单编号条码！
        否则，
           · 如果原始单据类型=销售订单/物流订单 且 已有签收日期，则不显示任何值、弹窗提醒用户：该运单已完成上传，请勿重复操作！
           · 如果原始单据类型=调拨/退货/回收 且 附件已有值，则不显示任何值、弹窗提醒用户： 该运单已完成上传，请勿重复操作！
</t>
    </r>
    <r>
      <rPr>
        <strike/>
        <sz val="10"/>
        <rFont val="微软雅黑"/>
        <family val="2"/>
        <charset val="134"/>
      </rPr>
      <t xml:space="preserve">       否则，</t>
    </r>
    <r>
      <rPr>
        <sz val="10"/>
        <rFont val="微软雅黑"/>
        <family val="2"/>
        <charset val="134"/>
      </rPr>
      <t xml:space="preserve">
</t>
    </r>
    <r>
      <rPr>
        <strike/>
        <sz val="10"/>
        <rFont val="微软雅黑"/>
        <family val="2"/>
        <charset val="134"/>
      </rPr>
      <t xml:space="preserve">          · 如果原始单据类型为销售订单的运单 且 状态≠已完成，或原始单累类型=收货运单/物流订单的运单 且 运单状态=准备中，则不显示任何值、弹窗提醒用户：该运单状态非法，目前还无法填写信息，请联系物流商协助解决！</t>
    </r>
    <r>
      <rPr>
        <sz val="10"/>
        <rFont val="微软雅黑"/>
        <family val="2"/>
        <charset val="134"/>
      </rPr>
      <t xml:space="preserve">
    d. 当运单编号获得值且状态符合要求后，下方的发货地点、收货地点、司机姓名的值自动带出
    e. 每次运单编号获取到正确的值后，下面所有字段的值都需要刷新
</t>
    </r>
    <r>
      <rPr>
        <b/>
        <sz val="10"/>
        <rFont val="微软雅黑"/>
        <family val="2"/>
        <charset val="134"/>
      </rPr>
      <t xml:space="preserve">2. 发货地点、收货地点、司机姓名：
    </t>
    </r>
    <r>
      <rPr>
        <sz val="10"/>
        <rFont val="微软雅黑"/>
        <family val="2"/>
        <charset val="134"/>
      </rPr>
      <t xml:space="preserve">a. 根据扫描的运单编号自动带出
    b. 如果地点为仓库，则只显示编号不显示名称
</t>
    </r>
    <r>
      <rPr>
        <b/>
        <sz val="10"/>
        <rFont val="微软雅黑"/>
        <family val="2"/>
        <charset val="134"/>
      </rPr>
      <t>3. 装车日期：</t>
    </r>
    <r>
      <rPr>
        <sz val="10"/>
        <rFont val="微软雅黑"/>
        <family val="2"/>
        <charset val="134"/>
      </rPr>
      <t xml:space="preserve">
   a. 该字段只有在原始单据=退货通知/回收问询/调拨/物流订单时显示</t>
    </r>
    <r>
      <rPr>
        <strike/>
        <sz val="10"/>
        <rFont val="微软雅黑"/>
        <family val="2"/>
        <charset val="134"/>
      </rPr>
      <t xml:space="preserve">
</t>
    </r>
    <r>
      <rPr>
        <sz val="10"/>
        <rFont val="微软雅黑"/>
        <family val="2"/>
        <charset val="134"/>
      </rPr>
      <t xml:space="preserve">   b. 如果符合 a 中的显示条件，则先查询该字段是否已经有值，如果有则带出且不可编辑，没有则默认显示当前日期但可修改（修改的日期值不能大于当前日期）
</t>
    </r>
    <r>
      <rPr>
        <b/>
        <sz val="10"/>
        <rFont val="微软雅黑"/>
        <family val="2"/>
        <charset val="134"/>
      </rPr>
      <t xml:space="preserve">4. 签收日期：
    </t>
    </r>
    <r>
      <rPr>
        <sz val="10"/>
        <rFont val="微软雅黑"/>
        <family val="2"/>
        <charset val="134"/>
      </rPr>
      <t xml:space="preserve">a. 该字段只有在原始单据类型=销售订单/调拨/物流订单时显示
    b. 默认带出当前日期但可修改，且 出库日期≤可选的日期值≤当前日期
</t>
    </r>
    <r>
      <rPr>
        <b/>
        <sz val="10"/>
        <rFont val="微软雅黑"/>
        <family val="2"/>
        <charset val="134"/>
      </rPr>
      <t xml:space="preserve">5.  送达日期、送达时间、离厂日期、离厂时间、计划数量、签收数量：
    </t>
    </r>
    <r>
      <rPr>
        <sz val="10"/>
        <rFont val="微软雅黑"/>
        <family val="2"/>
        <charset val="134"/>
      </rPr>
      <t>a. 这几个字段及上下蓝色横线只有在原始单据类型=物流订单时显示
    b. 装车日期 ≤ 可选的送达日期 ≤ 系统当前日期、装车日期 ≤ 可选的离厂日期 ≤ 系统当前日期
    c. 送达时间、离厂时间，填写的数值需要符合小时、分的规则
    d. 计划数量自动带出不可编辑
    e. 签收数量必须为正数</t>
    </r>
    <r>
      <rPr>
        <b/>
        <sz val="10"/>
        <rFont val="微软雅黑"/>
        <family val="2"/>
        <charset val="134"/>
      </rPr>
      <t xml:space="preserve">
6. 签单照片
    </t>
    </r>
    <r>
      <rPr>
        <sz val="10"/>
        <rFont val="微软雅黑"/>
        <family val="2"/>
        <charset val="134"/>
      </rPr>
      <t>a. 点击“上传”按钮后，可选择拍照/从相册上传两种方式
    b. 照片大小不能大于8M，否则弹窗提醒用户：照片大小不能超过8M！
    c. 签单照片区域不需要加载前次操作已上传过照片，即每次扫码运单编号后，签单照片区域都是空白的</t>
    </r>
    <r>
      <rPr>
        <b/>
        <sz val="10"/>
        <rFont val="微软雅黑"/>
        <family val="2"/>
        <charset val="134"/>
      </rPr>
      <t xml:space="preserve">
7. 提交：点击提交按钮需要做以下校验
    </t>
    </r>
    <r>
      <rPr>
        <sz val="10"/>
        <rFont val="微软雅黑"/>
        <family val="2"/>
        <charset val="134"/>
      </rPr>
      <t>a. 所有显示出来的红色星标字段都有值，否则弹窗提醒用户：请填写/上传xxx！
    b. 如果原始单据类型=销售订单 且 运单物料中包含序列号管理类物料，则签单照片必须为2张，否则不能上传，弹窗提醒用户：请将交货单背面的序列号也拍照上传！
    c. 如果原始单据类型=物流订单 且 签收数量≠计划数量，弹窗提醒用户：签收数量与计划数量不一致，确认吗？点击确认按钮，完成提交，否则不提交返回当前界面</t>
    </r>
    <phoneticPr fontId="26" type="noConversion"/>
  </si>
  <si>
    <t xml:space="preserve">          物流签单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</si>
</sst>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\¥* #,##0.00_ ;_ \¥* \-#,##0.00_ ;_ \¥* &quot;-&quot;??_ ;_ @_ "/>
    <numFmt numFmtId="177" formatCode="yyyy\-mm\-dd;@"/>
  </numFmts>
  <fonts count="34" x14ac:knownFonts="1">
    <font>
      <sz val="11"/>
      <color theme="1"/>
      <name val="等线"/>
      <charset val="134"/>
      <scheme val="minor"/>
    </font>
    <font>
      <sz val="11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sz val="9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9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sz val="11"/>
      <color theme="1"/>
      <name val="等线"/>
      <family val="3"/>
      <charset val="134"/>
      <scheme val="minor"/>
    </font>
    <font>
      <u/>
      <sz val="10"/>
      <color theme="1"/>
      <name val="微软雅黑"/>
      <family val="2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2" tint="-0.499984740745262"/>
      <name val="微软雅黑"/>
      <family val="2"/>
      <charset val="134"/>
    </font>
    <font>
      <strike/>
      <sz val="10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等线"/>
      <family val="2"/>
      <charset val="134"/>
      <scheme val="minor"/>
    </font>
    <font>
      <b/>
      <sz val="11"/>
      <color theme="0"/>
      <name val="微软雅黑"/>
      <family val="2"/>
      <charset val="134"/>
    </font>
    <font>
      <sz val="10"/>
      <color rgb="FFC00000"/>
      <name val="微软雅黑"/>
      <family val="2"/>
      <charset val="134"/>
    </font>
    <font>
      <b/>
      <sz val="10"/>
      <color rgb="FFC0000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4362B5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4.9989318521683403E-2"/>
      </left>
      <right style="thin">
        <color theme="0" tint="-0.14999847407452621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>
      <alignment vertical="center"/>
    </xf>
    <xf numFmtId="0" fontId="20" fillId="0" borderId="0">
      <alignment vertical="center"/>
    </xf>
    <xf numFmtId="0" fontId="30" fillId="0" borderId="0">
      <alignment vertical="center"/>
    </xf>
  </cellStyleXfs>
  <cellXfs count="123">
    <xf numFmtId="0" fontId="0" fillId="0" borderId="0" xfId="0"/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4" fontId="4" fillId="3" borderId="1" xfId="0" applyNumberFormat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176" fontId="4" fillId="3" borderId="2" xfId="0" applyNumberFormat="1" applyFont="1" applyFill="1" applyBorder="1" applyAlignment="1">
      <alignment horizontal="left" vertical="center"/>
    </xf>
    <xf numFmtId="176" fontId="4" fillId="3" borderId="4" xfId="0" applyNumberFormat="1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left" vertical="center"/>
    </xf>
    <xf numFmtId="176" fontId="4" fillId="0" borderId="4" xfId="0" applyNumberFormat="1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4" fontId="4" fillId="0" borderId="3" xfId="0" applyNumberFormat="1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4" fontId="4" fillId="0" borderId="0" xfId="0" applyNumberFormat="1" applyFont="1" applyBorder="1" applyAlignment="1">
      <alignment horizontal="left" vertical="center"/>
    </xf>
    <xf numFmtId="0" fontId="11" fillId="7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4" fillId="3" borderId="1" xfId="0" applyNumberFormat="1" applyFont="1" applyFill="1" applyBorder="1" applyAlignment="1">
      <alignment horizontal="left" vertical="center"/>
    </xf>
    <xf numFmtId="14" fontId="2" fillId="9" borderId="1" xfId="0" applyNumberFormat="1" applyFont="1" applyFill="1" applyBorder="1" applyAlignment="1">
      <alignment horizontal="left" vertical="center"/>
    </xf>
    <xf numFmtId="14" fontId="2" fillId="8" borderId="1" xfId="0" applyNumberFormat="1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left" vertical="center"/>
    </xf>
    <xf numFmtId="176" fontId="4" fillId="8" borderId="1" xfId="0" applyNumberFormat="1" applyFont="1" applyFill="1" applyBorder="1" applyAlignment="1">
      <alignment horizontal="left" vertical="center"/>
    </xf>
    <xf numFmtId="9" fontId="4" fillId="8" borderId="1" xfId="0" applyNumberFormat="1" applyFont="1" applyFill="1" applyBorder="1" applyAlignment="1">
      <alignment horizontal="left" vertical="center"/>
    </xf>
    <xf numFmtId="176" fontId="4" fillId="9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left" vertical="center"/>
    </xf>
    <xf numFmtId="176" fontId="4" fillId="0" borderId="1" xfId="0" applyNumberFormat="1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3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vertical="center"/>
    </xf>
    <xf numFmtId="0" fontId="2" fillId="11" borderId="3" xfId="0" applyFont="1" applyFill="1" applyBorder="1" applyAlignment="1">
      <alignment vertical="center"/>
    </xf>
    <xf numFmtId="0" fontId="2" fillId="11" borderId="4" xfId="0" applyFont="1" applyFill="1" applyBorder="1" applyAlignment="1">
      <alignment vertical="center"/>
    </xf>
    <xf numFmtId="0" fontId="6" fillId="12" borderId="1" xfId="0" applyFont="1" applyFill="1" applyBorder="1" applyAlignment="1">
      <alignment horizontal="center" vertical="center"/>
    </xf>
    <xf numFmtId="176" fontId="4" fillId="9" borderId="2" xfId="0" applyNumberFormat="1" applyFont="1" applyFill="1" applyBorder="1" applyAlignment="1">
      <alignment horizontal="left" vertical="center"/>
    </xf>
    <xf numFmtId="176" fontId="4" fillId="9" borderId="4" xfId="0" applyNumberFormat="1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left" vertical="center"/>
    </xf>
    <xf numFmtId="0" fontId="4" fillId="9" borderId="4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0" fillId="0" borderId="0" xfId="0" applyFont="1"/>
    <xf numFmtId="0" fontId="29" fillId="14" borderId="1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horizontal="right" vertical="center"/>
    </xf>
    <xf numFmtId="0" fontId="29" fillId="14" borderId="16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right" vertical="center"/>
    </xf>
    <xf numFmtId="0" fontId="29" fillId="14" borderId="19" xfId="0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0" fontId="31" fillId="13" borderId="11" xfId="0" applyFont="1" applyFill="1" applyBorder="1" applyAlignment="1">
      <alignment horizontal="left" vertical="center"/>
    </xf>
    <xf numFmtId="0" fontId="31" fillId="13" borderId="12" xfId="0" applyFont="1" applyFill="1" applyBorder="1" applyAlignment="1">
      <alignment horizontal="left" vertical="center"/>
    </xf>
    <xf numFmtId="0" fontId="31" fillId="13" borderId="13" xfId="0" applyFont="1" applyFill="1" applyBorder="1" applyAlignment="1">
      <alignment horizontal="left" vertical="center"/>
    </xf>
    <xf numFmtId="0" fontId="3" fillId="8" borderId="8" xfId="0" applyFont="1" applyFill="1" applyBorder="1" applyAlignment="1">
      <alignment horizontal="left" vertical="top" wrapText="1"/>
    </xf>
    <xf numFmtId="0" fontId="3" fillId="8" borderId="9" xfId="0" applyFont="1" applyFill="1" applyBorder="1" applyAlignment="1">
      <alignment horizontal="left" vertical="top" wrapText="1"/>
    </xf>
    <xf numFmtId="0" fontId="3" fillId="8" borderId="20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8" borderId="21" xfId="0" applyFont="1" applyFill="1" applyBorder="1" applyAlignment="1">
      <alignment horizontal="left" vertical="top" wrapText="1"/>
    </xf>
    <xf numFmtId="0" fontId="3" fillId="8" borderId="7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22" xfId="0" applyFont="1" applyFill="1" applyBorder="1" applyAlignment="1">
      <alignment horizontal="left" vertical="top" wrapText="1"/>
    </xf>
    <xf numFmtId="176" fontId="4" fillId="9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top" wrapText="1"/>
    </xf>
    <xf numFmtId="0" fontId="5" fillId="4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</cellXfs>
  <cellStyles count="4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C9246272-1AB0-4748-8694-526BAB8FA542}"/>
  </cellStyles>
  <dxfs count="0"/>
  <tableStyles count="0" defaultTableStyle="TableStyleMedium2" defaultPivotStyle="PivotStyleLight16"/>
  <colors>
    <mruColors>
      <color rgb="FF4362B5"/>
      <color rgb="FF33599D"/>
      <color rgb="FFFFFFCC"/>
      <color rgb="FFFF0000"/>
      <color rgb="FFFFC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svg"/><Relationship Id="rId2" Type="http://schemas.openxmlformats.org/officeDocument/2006/relationships/image" Target="../media/image3.png"/><Relationship Id="rId1" Type="http://schemas.openxmlformats.org/officeDocument/2006/relationships/hyperlink" Target="#INDEX!A1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67733</xdr:colOff>
      <xdr:row>1</xdr:row>
      <xdr:rowOff>28575</xdr:rowOff>
    </xdr:from>
    <xdr:to>
      <xdr:col>0</xdr:col>
      <xdr:colOff>362971</xdr:colOff>
      <xdr:row>1</xdr:row>
      <xdr:rowOff>342861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2DF3E0EA-B714-5E3E-DB12-BF2440830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733" y="28575"/>
          <a:ext cx="295238" cy="314286"/>
        </a:xfrm>
        <a:prstGeom prst="rect">
          <a:avLst/>
        </a:prstGeom>
      </xdr:spPr>
    </xdr:pic>
    <xdr:clientData/>
  </xdr:twoCellAnchor>
  <xdr:twoCellAnchor editAs="oneCell">
    <xdr:from>
      <xdr:col>3</xdr:col>
      <xdr:colOff>485775</xdr:colOff>
      <xdr:row>2</xdr:row>
      <xdr:rowOff>28575</xdr:rowOff>
    </xdr:from>
    <xdr:to>
      <xdr:col>3</xdr:col>
      <xdr:colOff>647680</xdr:colOff>
      <xdr:row>2</xdr:row>
      <xdr:rowOff>219051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4EA6F31-3459-C4A4-8CDD-16D1D53B49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81300" y="409575"/>
          <a:ext cx="161905" cy="190476"/>
        </a:xfrm>
        <a:prstGeom prst="rect">
          <a:avLst/>
        </a:prstGeom>
      </xdr:spPr>
    </xdr:pic>
    <xdr:clientData/>
  </xdr:twoCellAnchor>
  <xdr:twoCellAnchor>
    <xdr:from>
      <xdr:col>0</xdr:col>
      <xdr:colOff>76200</xdr:colOff>
      <xdr:row>7</xdr:row>
      <xdr:rowOff>219075</xdr:rowOff>
    </xdr:from>
    <xdr:to>
      <xdr:col>3</xdr:col>
      <xdr:colOff>581025</xdr:colOff>
      <xdr:row>8</xdr:row>
      <xdr:rowOff>19050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9B2F2DB9-FDE6-0E75-2636-3AF63B439B42}"/>
            </a:ext>
          </a:extLst>
        </xdr:cNvPr>
        <xdr:cNvCxnSpPr/>
      </xdr:nvCxnSpPr>
      <xdr:spPr>
        <a:xfrm flipV="1">
          <a:off x="76200" y="1971675"/>
          <a:ext cx="280035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85725</xdr:colOff>
      <xdr:row>13</xdr:row>
      <xdr:rowOff>190500</xdr:rowOff>
    </xdr:from>
    <xdr:to>
      <xdr:col>3</xdr:col>
      <xdr:colOff>590550</xdr:colOff>
      <xdr:row>13</xdr:row>
      <xdr:rowOff>219075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EFD48956-EA12-43CF-8CD4-68591DE5CFD5}"/>
            </a:ext>
          </a:extLst>
        </xdr:cNvPr>
        <xdr:cNvCxnSpPr/>
      </xdr:nvCxnSpPr>
      <xdr:spPr>
        <a:xfrm flipV="1">
          <a:off x="85725" y="3086100"/>
          <a:ext cx="2800350" cy="285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86155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090900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84675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19520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 x14ac:dyDescent="0.2"/>
  <cols>
    <col min="1" max="1" width="1.75" style="1" customWidth="1"/>
    <col min="2" max="9" width="12.625" style="1" customWidth="1"/>
    <col min="10" max="10" width="12.625" style="1" customWidth="1" outlineLevel="1"/>
    <col min="11" max="14" width="12.625" style="1" customWidth="1"/>
    <col min="15" max="15" width="5.625" style="1" customWidth="1"/>
    <col min="16" max="21" width="12.625" style="1" customWidth="1"/>
    <col min="22" max="16384" width="8.75" style="1"/>
  </cols>
  <sheetData>
    <row r="2" spans="2:12" ht="18" customHeight="1" x14ac:dyDescent="0.2">
      <c r="B2" s="74" t="s">
        <v>0</v>
      </c>
    </row>
    <row r="3" spans="2:12" ht="18" customHeight="1" x14ac:dyDescent="0.2">
      <c r="B3" s="75"/>
    </row>
    <row r="4" spans="2:12" ht="18" customHeight="1" x14ac:dyDescent="0.2">
      <c r="B4" s="76" t="s">
        <v>1</v>
      </c>
      <c r="G4" s="45"/>
      <c r="H4" s="45"/>
    </row>
    <row r="5" spans="2:12" ht="18" customHeight="1" x14ac:dyDescent="0.2">
      <c r="B5" s="75"/>
    </row>
    <row r="6" spans="2:12" ht="18" customHeight="1" x14ac:dyDescent="0.2">
      <c r="B6" s="4" t="s">
        <v>2</v>
      </c>
      <c r="C6" s="77" t="s">
        <v>3</v>
      </c>
      <c r="D6" s="5" t="s">
        <v>4</v>
      </c>
      <c r="E6" s="5" t="s">
        <v>5</v>
      </c>
      <c r="F6" s="78"/>
      <c r="G6" s="78"/>
      <c r="H6" s="78"/>
      <c r="I6" s="78"/>
      <c r="J6" s="82"/>
    </row>
    <row r="7" spans="2:12" ht="18" customHeight="1" x14ac:dyDescent="0.2">
      <c r="B7" s="79" t="s">
        <v>6</v>
      </c>
      <c r="C7" s="80" t="s">
        <v>7</v>
      </c>
      <c r="D7" s="9" t="s">
        <v>8</v>
      </c>
      <c r="E7" s="73" t="s">
        <v>9</v>
      </c>
      <c r="F7" s="81"/>
      <c r="G7" s="81"/>
      <c r="H7" s="81"/>
      <c r="I7" s="81"/>
      <c r="J7" s="83"/>
      <c r="L7" s="45" t="str">
        <f>D7&amp;"-"&amp;E7</f>
        <v>VM01-固定价格。通常适用于物料类产品，和年/日租金类产品</v>
      </c>
    </row>
    <row r="8" spans="2:12" ht="18" customHeight="1" x14ac:dyDescent="0.2">
      <c r="B8" s="79" t="s">
        <v>6</v>
      </c>
      <c r="C8" s="80" t="s">
        <v>7</v>
      </c>
      <c r="D8" s="9" t="s">
        <v>10</v>
      </c>
      <c r="E8" s="73" t="s">
        <v>11</v>
      </c>
      <c r="F8" s="81"/>
      <c r="G8" s="81"/>
      <c r="H8" s="81"/>
      <c r="I8" s="81"/>
      <c r="J8" s="83"/>
      <c r="L8" s="45" t="str">
        <f t="shared" ref="L8:L9" si="0">D8&amp;"-"&amp;E8</f>
        <v>VM02-加权平均统一价。通常适用于租赁服务费类产品</v>
      </c>
    </row>
    <row r="9" spans="2:12" ht="18" customHeight="1" x14ac:dyDescent="0.2">
      <c r="B9" s="79" t="s">
        <v>6</v>
      </c>
      <c r="C9" s="80" t="s">
        <v>7</v>
      </c>
      <c r="D9" s="9" t="s">
        <v>12</v>
      </c>
      <c r="E9" s="73" t="s">
        <v>13</v>
      </c>
      <c r="F9" s="81"/>
      <c r="G9" s="81"/>
      <c r="H9" s="81"/>
      <c r="I9" s="81"/>
      <c r="J9" s="83"/>
      <c r="L9" s="45" t="str">
        <f t="shared" si="0"/>
        <v>VM03-按线路分别计价。通常适用于租赁服务费或服务费类产品</v>
      </c>
    </row>
  </sheetData>
  <phoneticPr fontId="26" type="noConversion"/>
  <dataValidations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A58"/>
  <sheetViews>
    <sheetView showGridLines="0" tabSelected="1" zoomScaleNormal="100" workbookViewId="0"/>
  </sheetViews>
  <sheetFormatPr defaultColWidth="8.75" defaultRowHeight="16.5" x14ac:dyDescent="0.2"/>
  <cols>
    <col min="1" max="4" width="10.625" style="1" customWidth="1"/>
    <col min="5" max="5" width="3.75" style="1" customWidth="1"/>
    <col min="6" max="15" width="13.625" style="1" customWidth="1"/>
    <col min="16" max="22" width="8.75" style="1"/>
    <col min="23" max="23" width="8.75" style="45"/>
    <col min="24" max="16384" width="8.75" style="1"/>
  </cols>
  <sheetData>
    <row r="1" spans="1:27" ht="18" customHeight="1" x14ac:dyDescent="0.2">
      <c r="P1"/>
      <c r="Q1"/>
      <c r="R1"/>
      <c r="S1"/>
      <c r="T1"/>
      <c r="U1"/>
      <c r="V1"/>
      <c r="W1"/>
      <c r="X1"/>
      <c r="Y1"/>
      <c r="Z1"/>
      <c r="AA1"/>
    </row>
    <row r="2" spans="1:27" ht="30" customHeight="1" x14ac:dyDescent="0.2">
      <c r="A2" s="99" t="s">
        <v>126</v>
      </c>
      <c r="B2" s="100"/>
      <c r="C2" s="100"/>
      <c r="D2" s="101"/>
      <c r="F2" s="102" t="s">
        <v>125</v>
      </c>
      <c r="G2" s="103"/>
      <c r="H2" s="103"/>
      <c r="I2" s="103"/>
      <c r="J2" s="103"/>
      <c r="K2" s="103"/>
      <c r="L2" s="103"/>
      <c r="M2" s="103"/>
      <c r="N2" s="103"/>
      <c r="O2" s="104"/>
    </row>
    <row r="3" spans="1:27" ht="18" customHeight="1" x14ac:dyDescent="0.2">
      <c r="A3" s="86" t="s">
        <v>105</v>
      </c>
      <c r="B3" s="87" t="s">
        <v>106</v>
      </c>
      <c r="C3" s="87"/>
      <c r="D3" s="88"/>
      <c r="F3" s="105"/>
      <c r="G3" s="106"/>
      <c r="H3" s="106"/>
      <c r="I3" s="106"/>
      <c r="J3" s="106"/>
      <c r="K3" s="106"/>
      <c r="L3" s="106"/>
      <c r="M3" s="106"/>
      <c r="N3" s="106"/>
      <c r="O3" s="107"/>
    </row>
    <row r="4" spans="1:27" ht="18" customHeight="1" x14ac:dyDescent="0.2">
      <c r="A4" s="86" t="s">
        <v>103</v>
      </c>
      <c r="B4" s="122" t="s">
        <v>123</v>
      </c>
      <c r="C4" s="89"/>
      <c r="D4" s="88"/>
      <c r="F4" s="105"/>
      <c r="G4" s="106"/>
      <c r="H4" s="106"/>
      <c r="I4" s="106"/>
      <c r="J4" s="106"/>
      <c r="K4" s="106"/>
      <c r="L4" s="106"/>
      <c r="M4" s="106"/>
      <c r="N4" s="106"/>
      <c r="O4" s="107"/>
    </row>
    <row r="5" spans="1:27" ht="18" customHeight="1" x14ac:dyDescent="0.2">
      <c r="A5" s="86" t="s">
        <v>104</v>
      </c>
      <c r="B5" s="122" t="s">
        <v>124</v>
      </c>
      <c r="C5" s="89"/>
      <c r="D5" s="88"/>
      <c r="F5" s="105"/>
      <c r="G5" s="106"/>
      <c r="H5" s="106"/>
      <c r="I5" s="106"/>
      <c r="J5" s="106"/>
      <c r="K5" s="106"/>
      <c r="L5" s="106"/>
      <c r="M5" s="106"/>
      <c r="N5" s="106"/>
      <c r="O5" s="107"/>
    </row>
    <row r="6" spans="1:27" ht="18" customHeight="1" x14ac:dyDescent="0.2">
      <c r="A6" s="86" t="s">
        <v>111</v>
      </c>
      <c r="B6" s="89"/>
      <c r="C6" s="89"/>
      <c r="D6" s="88"/>
      <c r="F6" s="105"/>
      <c r="G6" s="106"/>
      <c r="H6" s="106"/>
      <c r="I6" s="106"/>
      <c r="J6" s="106"/>
      <c r="K6" s="106"/>
      <c r="L6" s="106"/>
      <c r="M6" s="106"/>
      <c r="N6" s="106"/>
      <c r="O6" s="107"/>
    </row>
    <row r="7" spans="1:27" ht="18" customHeight="1" x14ac:dyDescent="0.2">
      <c r="A7" s="86" t="s">
        <v>101</v>
      </c>
      <c r="B7" s="90">
        <v>45057</v>
      </c>
      <c r="C7" s="90"/>
      <c r="D7" s="91" t="s">
        <v>107</v>
      </c>
      <c r="F7" s="105"/>
      <c r="G7" s="106"/>
      <c r="H7" s="106"/>
      <c r="I7" s="106"/>
      <c r="J7" s="106"/>
      <c r="K7" s="106"/>
      <c r="L7" s="106"/>
      <c r="M7" s="106"/>
      <c r="N7" s="106"/>
      <c r="O7" s="107"/>
    </row>
    <row r="8" spans="1:27" ht="18" customHeight="1" x14ac:dyDescent="0.2">
      <c r="A8" s="86" t="s">
        <v>100</v>
      </c>
      <c r="B8" s="90">
        <v>45057</v>
      </c>
      <c r="C8" s="90"/>
      <c r="D8" s="91" t="s">
        <v>107</v>
      </c>
      <c r="F8" s="105"/>
      <c r="G8" s="106"/>
      <c r="H8" s="106"/>
      <c r="I8" s="106"/>
      <c r="J8" s="106"/>
      <c r="K8" s="106"/>
      <c r="L8" s="106"/>
      <c r="M8" s="106"/>
      <c r="N8" s="106"/>
      <c r="O8" s="107"/>
    </row>
    <row r="9" spans="1:27" ht="18" customHeight="1" x14ac:dyDescent="0.2">
      <c r="A9" s="86" t="s">
        <v>118</v>
      </c>
      <c r="B9" s="90">
        <v>45057</v>
      </c>
      <c r="C9" s="90"/>
      <c r="D9" s="91" t="s">
        <v>107</v>
      </c>
      <c r="F9" s="105"/>
      <c r="G9" s="106"/>
      <c r="H9" s="106"/>
      <c r="I9" s="106"/>
      <c r="J9" s="106"/>
      <c r="K9" s="106"/>
      <c r="L9" s="106"/>
      <c r="M9" s="106"/>
      <c r="N9" s="106"/>
      <c r="O9" s="107"/>
    </row>
    <row r="10" spans="1:27" ht="18" customHeight="1" x14ac:dyDescent="0.2">
      <c r="A10" s="86" t="s">
        <v>119</v>
      </c>
      <c r="B10" s="97" t="s">
        <v>120</v>
      </c>
      <c r="C10" s="90"/>
      <c r="D10" s="91"/>
      <c r="F10" s="105"/>
      <c r="G10" s="106"/>
      <c r="H10" s="106"/>
      <c r="I10" s="106"/>
      <c r="J10" s="106"/>
      <c r="K10" s="106"/>
      <c r="L10" s="106"/>
      <c r="M10" s="106"/>
      <c r="N10" s="106"/>
      <c r="O10" s="107"/>
    </row>
    <row r="11" spans="1:27" ht="18" customHeight="1" x14ac:dyDescent="0.2">
      <c r="A11" s="86" t="s">
        <v>116</v>
      </c>
      <c r="B11" s="90">
        <v>45057</v>
      </c>
      <c r="C11" s="90"/>
      <c r="D11" s="91" t="s">
        <v>107</v>
      </c>
      <c r="F11" s="105"/>
      <c r="G11" s="106"/>
      <c r="H11" s="106"/>
      <c r="I11" s="106"/>
      <c r="J11" s="106"/>
      <c r="K11" s="106"/>
      <c r="L11" s="106"/>
      <c r="M11" s="106"/>
      <c r="N11" s="106"/>
      <c r="O11" s="107"/>
    </row>
    <row r="12" spans="1:27" ht="18" customHeight="1" x14ac:dyDescent="0.2">
      <c r="A12" s="86" t="s">
        <v>117</v>
      </c>
      <c r="B12" s="97" t="s">
        <v>121</v>
      </c>
      <c r="C12" s="90"/>
      <c r="D12" s="91"/>
      <c r="F12" s="105"/>
      <c r="G12" s="106"/>
      <c r="H12" s="106"/>
      <c r="I12" s="106"/>
      <c r="J12" s="106"/>
      <c r="K12" s="106"/>
      <c r="L12" s="106"/>
      <c r="M12" s="106"/>
      <c r="N12" s="106"/>
      <c r="O12" s="107"/>
    </row>
    <row r="13" spans="1:27" ht="18" customHeight="1" x14ac:dyDescent="0.2">
      <c r="A13" s="86" t="s">
        <v>122</v>
      </c>
      <c r="B13" s="98">
        <v>8</v>
      </c>
      <c r="C13" s="90"/>
      <c r="D13" s="91"/>
      <c r="F13" s="105"/>
      <c r="G13" s="106"/>
      <c r="H13" s="106"/>
      <c r="I13" s="106"/>
      <c r="J13" s="106"/>
      <c r="K13" s="106"/>
      <c r="L13" s="106"/>
      <c r="M13" s="106"/>
      <c r="N13" s="106"/>
      <c r="O13" s="107"/>
    </row>
    <row r="14" spans="1:27" ht="18" customHeight="1" x14ac:dyDescent="0.2">
      <c r="A14" s="86" t="s">
        <v>115</v>
      </c>
      <c r="B14" s="98">
        <v>8</v>
      </c>
      <c r="C14" s="90"/>
      <c r="D14" s="91"/>
      <c r="F14" s="105"/>
      <c r="G14" s="106"/>
      <c r="H14" s="106"/>
      <c r="I14" s="106"/>
      <c r="J14" s="106"/>
      <c r="K14" s="106"/>
      <c r="L14" s="106"/>
      <c r="M14" s="106"/>
      <c r="N14" s="106"/>
      <c r="O14" s="107"/>
    </row>
    <row r="15" spans="1:27" ht="18" customHeight="1" x14ac:dyDescent="0.2">
      <c r="A15" s="86" t="s">
        <v>102</v>
      </c>
      <c r="B15" s="89"/>
      <c r="C15" s="89"/>
      <c r="D15" s="88"/>
      <c r="F15" s="105"/>
      <c r="G15" s="106"/>
      <c r="H15" s="106"/>
      <c r="I15" s="106"/>
      <c r="J15" s="106"/>
      <c r="K15" s="106"/>
      <c r="L15" s="106"/>
      <c r="M15" s="106"/>
      <c r="N15" s="106"/>
      <c r="O15" s="107"/>
    </row>
    <row r="16" spans="1:27" ht="15" customHeight="1" x14ac:dyDescent="0.2">
      <c r="A16" s="86" t="s">
        <v>112</v>
      </c>
      <c r="B16" s="89"/>
      <c r="C16" s="89"/>
      <c r="D16" s="88"/>
      <c r="F16" s="105"/>
      <c r="G16" s="106"/>
      <c r="H16" s="106"/>
      <c r="I16" s="106"/>
      <c r="J16" s="106"/>
      <c r="K16" s="106"/>
      <c r="L16" s="106"/>
      <c r="M16" s="106"/>
      <c r="N16" s="106"/>
      <c r="O16" s="107"/>
    </row>
    <row r="17" spans="1:15" ht="15" customHeight="1" x14ac:dyDescent="0.2">
      <c r="A17" s="86" t="s">
        <v>113</v>
      </c>
      <c r="B17" s="89"/>
      <c r="C17" s="89"/>
      <c r="D17" s="88"/>
      <c r="F17" s="105"/>
      <c r="G17" s="106"/>
      <c r="H17" s="106"/>
      <c r="I17" s="106"/>
      <c r="J17" s="106"/>
      <c r="K17" s="106"/>
      <c r="L17" s="106"/>
      <c r="M17" s="106"/>
      <c r="N17" s="106"/>
      <c r="O17" s="107"/>
    </row>
    <row r="18" spans="1:15" ht="15" customHeight="1" x14ac:dyDescent="0.2">
      <c r="A18" s="86" t="s">
        <v>114</v>
      </c>
      <c r="B18" s="89"/>
      <c r="C18" s="89"/>
      <c r="D18" s="88"/>
      <c r="F18" s="105"/>
      <c r="G18" s="106"/>
      <c r="H18" s="106"/>
      <c r="I18" s="106"/>
      <c r="J18" s="106"/>
      <c r="K18" s="106"/>
      <c r="L18" s="106"/>
      <c r="M18" s="106"/>
      <c r="N18" s="106"/>
      <c r="O18" s="107"/>
    </row>
    <row r="19" spans="1:15" ht="18" customHeight="1" x14ac:dyDescent="0.2">
      <c r="A19" s="86"/>
      <c r="B19" s="89"/>
      <c r="C19" s="85" t="s">
        <v>110</v>
      </c>
      <c r="D19" s="92" t="s">
        <v>109</v>
      </c>
      <c r="F19" s="105"/>
      <c r="G19" s="106"/>
      <c r="H19" s="106"/>
      <c r="I19" s="106"/>
      <c r="J19" s="106"/>
      <c r="K19" s="106"/>
      <c r="L19" s="106"/>
      <c r="M19" s="106"/>
      <c r="N19" s="106"/>
      <c r="O19" s="107"/>
    </row>
    <row r="20" spans="1:15" ht="18" customHeight="1" x14ac:dyDescent="0.2">
      <c r="A20" s="86"/>
      <c r="B20" s="89"/>
      <c r="C20" s="89"/>
      <c r="D20" s="88"/>
      <c r="F20" s="105"/>
      <c r="G20" s="106"/>
      <c r="H20" s="106"/>
      <c r="I20" s="106"/>
      <c r="J20" s="106"/>
      <c r="K20" s="106"/>
      <c r="L20" s="106"/>
      <c r="M20" s="106"/>
      <c r="N20" s="106"/>
      <c r="O20" s="107"/>
    </row>
    <row r="21" spans="1:15" ht="18" customHeight="1" x14ac:dyDescent="0.2">
      <c r="A21" s="86"/>
      <c r="B21" s="89"/>
      <c r="C21" s="89"/>
      <c r="D21" s="88"/>
      <c r="F21" s="105"/>
      <c r="G21" s="106"/>
      <c r="H21" s="106"/>
      <c r="I21" s="106"/>
      <c r="J21" s="106"/>
      <c r="K21" s="106"/>
      <c r="L21" s="106"/>
      <c r="M21" s="106"/>
      <c r="N21" s="106"/>
      <c r="O21" s="107"/>
    </row>
    <row r="22" spans="1:15" ht="18" customHeight="1" x14ac:dyDescent="0.2">
      <c r="A22" s="86"/>
      <c r="B22" s="89"/>
      <c r="C22" s="89"/>
      <c r="D22" s="88"/>
      <c r="F22" s="105"/>
      <c r="G22" s="106"/>
      <c r="H22" s="106"/>
      <c r="I22" s="106"/>
      <c r="J22" s="106"/>
      <c r="K22" s="106"/>
      <c r="L22" s="106"/>
      <c r="M22" s="106"/>
      <c r="N22" s="106"/>
      <c r="O22" s="107"/>
    </row>
    <row r="23" spans="1:15" ht="18" customHeight="1" x14ac:dyDescent="0.2">
      <c r="A23" s="86"/>
      <c r="B23" s="89"/>
      <c r="C23" s="89"/>
      <c r="D23" s="88"/>
      <c r="F23" s="105"/>
      <c r="G23" s="106"/>
      <c r="H23" s="106"/>
      <c r="I23" s="106"/>
      <c r="J23" s="106"/>
      <c r="K23" s="106"/>
      <c r="L23" s="106"/>
      <c r="M23" s="106"/>
      <c r="N23" s="106"/>
      <c r="O23" s="107"/>
    </row>
    <row r="24" spans="1:15" ht="18" customHeight="1" x14ac:dyDescent="0.2">
      <c r="A24" s="86"/>
      <c r="B24" s="89"/>
      <c r="C24" s="89"/>
      <c r="D24" s="88"/>
      <c r="F24" s="105"/>
      <c r="G24" s="106"/>
      <c r="H24" s="106"/>
      <c r="I24" s="106"/>
      <c r="J24" s="106"/>
      <c r="K24" s="106"/>
      <c r="L24" s="106"/>
      <c r="M24" s="106"/>
      <c r="N24" s="106"/>
      <c r="O24" s="107"/>
    </row>
    <row r="25" spans="1:15" ht="18" customHeight="1" x14ac:dyDescent="0.2">
      <c r="A25" s="86"/>
      <c r="B25" s="89"/>
      <c r="C25" s="89"/>
      <c r="D25" s="88"/>
      <c r="F25" s="105"/>
      <c r="G25" s="106"/>
      <c r="H25" s="106"/>
      <c r="I25" s="106"/>
      <c r="J25" s="106"/>
      <c r="K25" s="106"/>
      <c r="L25" s="106"/>
      <c r="M25" s="106"/>
      <c r="N25" s="106"/>
      <c r="O25" s="107"/>
    </row>
    <row r="26" spans="1:15" ht="18" customHeight="1" x14ac:dyDescent="0.2">
      <c r="A26" s="86"/>
      <c r="B26" s="89"/>
      <c r="C26" s="89"/>
      <c r="D26" s="88"/>
      <c r="F26" s="105"/>
      <c r="G26" s="106"/>
      <c r="H26" s="106"/>
      <c r="I26" s="106"/>
      <c r="J26" s="106"/>
      <c r="K26" s="106"/>
      <c r="L26" s="106"/>
      <c r="M26" s="106"/>
      <c r="N26" s="106"/>
      <c r="O26" s="107"/>
    </row>
    <row r="27" spans="1:15" ht="18" customHeight="1" x14ac:dyDescent="0.2">
      <c r="A27" s="86"/>
      <c r="B27" s="89"/>
      <c r="C27" s="89"/>
      <c r="D27" s="88"/>
      <c r="F27" s="105"/>
      <c r="G27" s="106"/>
      <c r="H27" s="106"/>
      <c r="I27" s="106"/>
      <c r="J27" s="106"/>
      <c r="K27" s="106"/>
      <c r="L27" s="106"/>
      <c r="M27" s="106"/>
      <c r="N27" s="106"/>
      <c r="O27" s="107"/>
    </row>
    <row r="28" spans="1:15" ht="18" customHeight="1" x14ac:dyDescent="0.2">
      <c r="A28" s="86"/>
      <c r="B28" s="89"/>
      <c r="C28" s="89"/>
      <c r="D28" s="88"/>
      <c r="F28" s="105"/>
      <c r="G28" s="106"/>
      <c r="H28" s="106"/>
      <c r="I28" s="106"/>
      <c r="J28" s="106"/>
      <c r="K28" s="106"/>
      <c r="L28" s="106"/>
      <c r="M28" s="106"/>
      <c r="N28" s="106"/>
      <c r="O28" s="107"/>
    </row>
    <row r="29" spans="1:15" ht="18" customHeight="1" x14ac:dyDescent="0.2">
      <c r="A29" s="86"/>
      <c r="B29" s="89"/>
      <c r="C29" s="89"/>
      <c r="D29" s="88"/>
      <c r="F29" s="105"/>
      <c r="G29" s="106"/>
      <c r="H29" s="106"/>
      <c r="I29" s="106"/>
      <c r="J29" s="106"/>
      <c r="K29" s="106"/>
      <c r="L29" s="106"/>
      <c r="M29" s="106"/>
      <c r="N29" s="106"/>
      <c r="O29" s="107"/>
    </row>
    <row r="30" spans="1:15" ht="18" customHeight="1" x14ac:dyDescent="0.2">
      <c r="A30" s="86"/>
      <c r="B30" s="89"/>
      <c r="C30" s="89"/>
      <c r="D30" s="88"/>
      <c r="F30" s="105"/>
      <c r="G30" s="106"/>
      <c r="H30" s="106"/>
      <c r="I30" s="106"/>
      <c r="J30" s="106"/>
      <c r="K30" s="106"/>
      <c r="L30" s="106"/>
      <c r="M30" s="106"/>
      <c r="N30" s="106"/>
      <c r="O30" s="107"/>
    </row>
    <row r="31" spans="1:15" ht="18" customHeight="1" x14ac:dyDescent="0.2">
      <c r="A31" s="93"/>
      <c r="B31" s="89"/>
      <c r="C31" s="89"/>
      <c r="D31" s="88"/>
      <c r="F31" s="105"/>
      <c r="G31" s="106"/>
      <c r="H31" s="106"/>
      <c r="I31" s="106"/>
      <c r="J31" s="106"/>
      <c r="K31" s="106"/>
      <c r="L31" s="106"/>
      <c r="M31" s="106"/>
      <c r="N31" s="106"/>
      <c r="O31" s="107"/>
    </row>
    <row r="32" spans="1:15" ht="18" customHeight="1" x14ac:dyDescent="0.2">
      <c r="A32" s="93"/>
      <c r="B32" s="89"/>
      <c r="C32" s="89"/>
      <c r="D32" s="88"/>
      <c r="F32" s="105"/>
      <c r="G32" s="106"/>
      <c r="H32" s="106"/>
      <c r="I32" s="106"/>
      <c r="J32" s="106"/>
      <c r="K32" s="106"/>
      <c r="L32" s="106"/>
      <c r="M32" s="106"/>
      <c r="N32" s="106"/>
      <c r="O32" s="107"/>
    </row>
    <row r="33" spans="1:27" ht="18" customHeight="1" x14ac:dyDescent="0.2">
      <c r="A33" s="93"/>
      <c r="B33" s="89"/>
      <c r="C33" s="89"/>
      <c r="D33" s="88"/>
      <c r="F33" s="105"/>
      <c r="G33" s="106"/>
      <c r="H33" s="106"/>
      <c r="I33" s="106"/>
      <c r="J33" s="106"/>
      <c r="K33" s="106"/>
      <c r="L33" s="106"/>
      <c r="M33" s="106"/>
      <c r="N33" s="106"/>
      <c r="O33" s="107"/>
      <c r="Q33"/>
      <c r="R33"/>
      <c r="S33"/>
      <c r="T33"/>
      <c r="U33"/>
      <c r="V33"/>
      <c r="W33"/>
      <c r="X33"/>
      <c r="Y33"/>
      <c r="Z33"/>
      <c r="AA33"/>
    </row>
    <row r="34" spans="1:27" ht="18" customHeight="1" x14ac:dyDescent="0.2">
      <c r="A34" s="94"/>
      <c r="B34" s="95"/>
      <c r="C34" s="95"/>
      <c r="D34" s="96" t="s">
        <v>108</v>
      </c>
      <c r="F34" s="108"/>
      <c r="G34" s="109"/>
      <c r="H34" s="109"/>
      <c r="I34" s="109"/>
      <c r="J34" s="109"/>
      <c r="K34" s="109"/>
      <c r="L34" s="109"/>
      <c r="M34" s="109"/>
      <c r="N34" s="109"/>
      <c r="O34" s="110"/>
      <c r="P34"/>
      <c r="Q34"/>
      <c r="R34"/>
      <c r="S34"/>
      <c r="T34"/>
      <c r="U34"/>
      <c r="V34"/>
      <c r="W34"/>
      <c r="X34"/>
      <c r="Y34"/>
      <c r="Z34"/>
      <c r="AA34"/>
    </row>
    <row r="35" spans="1:27" ht="18" customHeight="1" x14ac:dyDescent="0.2">
      <c r="P35"/>
      <c r="Q35"/>
      <c r="R35"/>
      <c r="S35"/>
      <c r="T35"/>
      <c r="U35"/>
      <c r="V35"/>
      <c r="W35"/>
      <c r="X35"/>
      <c r="Y35"/>
      <c r="Z35"/>
      <c r="AA35"/>
    </row>
    <row r="36" spans="1:27" ht="18" customHeight="1" x14ac:dyDescent="0.2">
      <c r="P36"/>
      <c r="Q36"/>
      <c r="R36"/>
      <c r="S36"/>
      <c r="T36"/>
      <c r="U36"/>
      <c r="V36"/>
      <c r="W36"/>
      <c r="X36"/>
      <c r="Y36"/>
      <c r="Z36"/>
      <c r="AA36"/>
    </row>
    <row r="37" spans="1:27" ht="18" customHeight="1" x14ac:dyDescent="0.2">
      <c r="P37"/>
      <c r="Q37"/>
      <c r="R37"/>
      <c r="S37"/>
      <c r="T37"/>
      <c r="U37"/>
      <c r="V37"/>
      <c r="W37"/>
      <c r="X37"/>
      <c r="Y37"/>
      <c r="Z37"/>
      <c r="AA37"/>
    </row>
    <row r="38" spans="1:27" ht="18" customHeight="1" x14ac:dyDescent="0.2">
      <c r="P38"/>
      <c r="Q38"/>
      <c r="R38"/>
      <c r="S38"/>
      <c r="T38"/>
      <c r="U38"/>
      <c r="V38"/>
      <c r="W38"/>
      <c r="X38"/>
      <c r="Y38"/>
      <c r="Z38"/>
      <c r="AA38"/>
    </row>
    <row r="39" spans="1:27" ht="18" customHeight="1" x14ac:dyDescent="0.2">
      <c r="P39"/>
      <c r="Q39"/>
      <c r="R39"/>
      <c r="S39"/>
      <c r="T39"/>
      <c r="U39"/>
      <c r="V39"/>
      <c r="W39"/>
      <c r="X39"/>
      <c r="Y39"/>
      <c r="Z39"/>
      <c r="AA39"/>
    </row>
    <row r="40" spans="1:27" ht="18" customHeight="1" x14ac:dyDescent="0.2">
      <c r="P40"/>
      <c r="Q40"/>
      <c r="R40"/>
      <c r="S40"/>
      <c r="T40"/>
      <c r="U40"/>
      <c r="V40"/>
      <c r="W40"/>
      <c r="X40"/>
      <c r="Y40"/>
      <c r="Z40"/>
      <c r="AA40"/>
    </row>
    <row r="41" spans="1:27" ht="18" customHeight="1" x14ac:dyDescent="0.2">
      <c r="P41"/>
      <c r="Q41"/>
      <c r="R41"/>
      <c r="S41"/>
      <c r="T41"/>
      <c r="U41"/>
      <c r="V41"/>
      <c r="W41"/>
      <c r="X41"/>
      <c r="Y41"/>
      <c r="Z41"/>
      <c r="AA41"/>
    </row>
    <row r="42" spans="1:27" ht="18" customHeight="1" x14ac:dyDescent="0.2">
      <c r="P42"/>
      <c r="Q42"/>
      <c r="R42"/>
      <c r="S42"/>
      <c r="T42"/>
      <c r="U42"/>
      <c r="V42"/>
      <c r="W42"/>
      <c r="X42"/>
      <c r="Y42"/>
      <c r="Z42"/>
      <c r="AA42"/>
    </row>
    <row r="43" spans="1:27" ht="18" customHeight="1" x14ac:dyDescent="0.2">
      <c r="P43"/>
      <c r="Q43"/>
      <c r="R43"/>
      <c r="S43"/>
      <c r="T43"/>
      <c r="U43"/>
      <c r="V43"/>
      <c r="W43"/>
      <c r="X43"/>
      <c r="Y43"/>
      <c r="Z43"/>
      <c r="AA43"/>
    </row>
    <row r="44" spans="1:27" ht="18" customHeight="1" x14ac:dyDescent="0.2">
      <c r="P44"/>
      <c r="Q44"/>
      <c r="R44"/>
      <c r="S44"/>
      <c r="T44"/>
      <c r="U44"/>
      <c r="V44"/>
      <c r="W44"/>
      <c r="X44"/>
      <c r="Y44"/>
      <c r="Z44"/>
      <c r="AA44"/>
    </row>
    <row r="45" spans="1:27" ht="18" customHeight="1" x14ac:dyDescent="0.2">
      <c r="P45"/>
      <c r="Q45"/>
      <c r="R45"/>
      <c r="S45"/>
      <c r="T45"/>
      <c r="U45"/>
      <c r="V45"/>
      <c r="W45"/>
      <c r="X45"/>
      <c r="Y45"/>
      <c r="Z45"/>
      <c r="AA45"/>
    </row>
    <row r="46" spans="1:27" ht="18" customHeight="1" x14ac:dyDescent="0.2">
      <c r="P46" s="84" t="s">
        <v>99</v>
      </c>
      <c r="Q46"/>
      <c r="R46"/>
      <c r="S46"/>
      <c r="T46"/>
      <c r="U46"/>
      <c r="V46"/>
      <c r="W46"/>
      <c r="X46"/>
      <c r="Y46"/>
      <c r="Z46"/>
      <c r="AA46"/>
    </row>
    <row r="47" spans="1:27" ht="18" customHeight="1" x14ac:dyDescent="0.2">
      <c r="P47"/>
      <c r="Q47"/>
      <c r="R47"/>
      <c r="S47"/>
      <c r="T47"/>
      <c r="U47"/>
      <c r="V47"/>
      <c r="W47"/>
      <c r="X47"/>
      <c r="Y47"/>
      <c r="Z47"/>
      <c r="AA47"/>
    </row>
    <row r="48" spans="1:27" ht="18" customHeight="1" x14ac:dyDescent="0.2">
      <c r="P48"/>
      <c r="Q48"/>
      <c r="R48"/>
      <c r="S48"/>
      <c r="T48"/>
      <c r="U48"/>
      <c r="V48"/>
      <c r="W48"/>
      <c r="X48"/>
      <c r="Y48"/>
      <c r="Z48"/>
      <c r="AA48"/>
    </row>
    <row r="49" spans="6:27" ht="18" customHeight="1" x14ac:dyDescent="0.2">
      <c r="P49"/>
      <c r="Q49"/>
      <c r="R49"/>
      <c r="S49"/>
      <c r="T49"/>
      <c r="U49"/>
      <c r="V49"/>
      <c r="W49"/>
      <c r="X49"/>
      <c r="Y49"/>
      <c r="Z49"/>
      <c r="AA49"/>
    </row>
    <row r="50" spans="6:27" ht="18" customHeight="1" x14ac:dyDescent="0.2">
      <c r="P50"/>
      <c r="Q50"/>
      <c r="R50"/>
      <c r="S50"/>
      <c r="T50"/>
      <c r="U50"/>
      <c r="V50"/>
      <c r="W50"/>
      <c r="X50"/>
      <c r="Y50"/>
      <c r="Z50"/>
      <c r="AA50"/>
    </row>
    <row r="51" spans="6:27" ht="18" customHeight="1" x14ac:dyDescent="0.2">
      <c r="P51"/>
      <c r="Q51"/>
      <c r="R51"/>
      <c r="S51"/>
      <c r="T51"/>
      <c r="U51"/>
      <c r="V51"/>
      <c r="W51"/>
      <c r="X51"/>
      <c r="Y51"/>
      <c r="Z51"/>
      <c r="AA51"/>
    </row>
    <row r="52" spans="6:27" ht="18" customHeight="1" x14ac:dyDescent="0.2">
      <c r="P52"/>
      <c r="Q52"/>
      <c r="R52"/>
      <c r="S52"/>
      <c r="T52"/>
      <c r="U52"/>
      <c r="V52"/>
      <c r="W52"/>
      <c r="X52"/>
      <c r="Y52"/>
      <c r="Z52"/>
      <c r="AA52"/>
    </row>
    <row r="53" spans="6:27" ht="18" customHeight="1" x14ac:dyDescent="0.2">
      <c r="P53"/>
      <c r="Q53"/>
      <c r="R53"/>
      <c r="S53"/>
      <c r="T53"/>
      <c r="U53"/>
      <c r="V53"/>
      <c r="W53"/>
      <c r="X53"/>
      <c r="Y53"/>
      <c r="Z53"/>
      <c r="AA53"/>
    </row>
    <row r="54" spans="6:27" ht="18" customHeight="1" x14ac:dyDescent="0.2">
      <c r="P54"/>
      <c r="Q54"/>
      <c r="R54"/>
      <c r="S54"/>
      <c r="T54"/>
      <c r="U54"/>
      <c r="V54"/>
      <c r="W54"/>
      <c r="X54"/>
      <c r="Y54"/>
      <c r="Z54"/>
      <c r="AA54"/>
    </row>
    <row r="55" spans="6:27" ht="18" customHeight="1" x14ac:dyDescent="0.2">
      <c r="P55"/>
      <c r="Q55"/>
      <c r="R55"/>
      <c r="S55"/>
      <c r="T55"/>
      <c r="U55"/>
      <c r="V55"/>
      <c r="W55"/>
      <c r="X55"/>
      <c r="Y55"/>
      <c r="Z55"/>
      <c r="AA55"/>
    </row>
    <row r="56" spans="6:27" ht="18" customHeight="1" x14ac:dyDescent="0.2">
      <c r="P56"/>
      <c r="Q56"/>
      <c r="R56"/>
      <c r="S56"/>
      <c r="T56"/>
      <c r="U56"/>
      <c r="V56"/>
      <c r="W56"/>
      <c r="X56"/>
      <c r="Y56"/>
      <c r="Z56"/>
      <c r="AA56"/>
    </row>
    <row r="57" spans="6:27" x14ac:dyDescent="0.2">
      <c r="F57"/>
      <c r="G57"/>
      <c r="H57"/>
    </row>
    <row r="58" spans="6:27" x14ac:dyDescent="0.2">
      <c r="F58"/>
      <c r="G58"/>
      <c r="H58"/>
    </row>
  </sheetData>
  <mergeCells count="2">
    <mergeCell ref="A2:D2"/>
    <mergeCell ref="F2:O34"/>
  </mergeCells>
  <phoneticPr fontId="26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19" t="str">
        <f>R2</f>
        <v>客户结算单/内容页/行项目</v>
      </c>
      <c r="B1" s="119"/>
      <c r="C1" s="119"/>
      <c r="D1" s="119"/>
      <c r="E1" s="119"/>
      <c r="F1" s="119"/>
      <c r="G1" s="119"/>
      <c r="H1" s="119"/>
      <c r="I1" s="119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M2" s="111" t="s">
        <v>25</v>
      </c>
      <c r="N2" s="111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2" t="s">
        <v>21</v>
      </c>
      <c r="B6" s="113"/>
      <c r="C6" s="25" t="s">
        <v>28</v>
      </c>
      <c r="D6" s="26" t="s">
        <v>29</v>
      </c>
      <c r="E6" s="25" t="s">
        <v>30</v>
      </c>
      <c r="F6" s="25" t="s">
        <v>22</v>
      </c>
      <c r="I6" s="43"/>
      <c r="M6" s="44"/>
    </row>
    <row r="7" spans="1:20" ht="18" customHeight="1" x14ac:dyDescent="0.2">
      <c r="A7" s="27"/>
      <c r="B7" s="27"/>
      <c r="C7" s="27"/>
      <c r="D7" s="27"/>
      <c r="I7" s="43"/>
      <c r="M7" s="44"/>
    </row>
    <row r="8" spans="1:20" ht="18" customHeight="1" x14ac:dyDescent="0.2">
      <c r="A8" s="114" t="s">
        <v>31</v>
      </c>
      <c r="B8" s="114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15"/>
      <c r="B10" s="116"/>
      <c r="C10" s="116"/>
      <c r="D10" s="116"/>
      <c r="E10" s="117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J37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I60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I65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18" t="s">
        <v>56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/>
      <c r="V18"/>
      <c r="W18"/>
      <c r="X18"/>
      <c r="Y18"/>
    </row>
    <row r="19" spans="1:25" ht="18" customHeight="1" x14ac:dyDescent="0.2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/>
      <c r="V19"/>
      <c r="W19"/>
      <c r="X19"/>
      <c r="Y19"/>
    </row>
    <row r="20" spans="1:25" ht="18" customHeight="1" x14ac:dyDescent="0.2">
      <c r="A20" s="118"/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/>
      <c r="V20"/>
      <c r="W20"/>
      <c r="X20"/>
      <c r="Y20"/>
    </row>
    <row r="21" spans="1:25" ht="18" customHeight="1" x14ac:dyDescent="0.2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/>
      <c r="V21"/>
      <c r="W21"/>
      <c r="X21"/>
      <c r="Y21"/>
    </row>
    <row r="22" spans="1:25" ht="18" customHeight="1" x14ac:dyDescent="0.2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/>
      <c r="V22"/>
      <c r="W22"/>
      <c r="X22"/>
      <c r="Y22"/>
    </row>
    <row r="23" spans="1:25" ht="18" customHeight="1" x14ac:dyDescent="0.2">
      <c r="A23" s="118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/>
      <c r="V23"/>
      <c r="W23"/>
      <c r="X23"/>
      <c r="Y23"/>
    </row>
    <row r="24" spans="1:25" ht="18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/>
      <c r="V24"/>
      <c r="W24"/>
      <c r="X24"/>
      <c r="Y24"/>
    </row>
    <row r="25" spans="1:25" ht="18" customHeight="1" x14ac:dyDescent="0.2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/>
      <c r="V25"/>
      <c r="W25"/>
      <c r="X25"/>
      <c r="Y25"/>
    </row>
    <row r="26" spans="1:25" ht="18" customHeight="1" x14ac:dyDescent="0.2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/>
      <c r="V26"/>
      <c r="W26"/>
      <c r="X26"/>
      <c r="Y26"/>
    </row>
    <row r="27" spans="1:25" ht="18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/>
      <c r="V27"/>
      <c r="W27"/>
      <c r="X27"/>
      <c r="Y27"/>
    </row>
    <row r="28" spans="1:25" ht="18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/>
      <c r="V28"/>
      <c r="W28"/>
      <c r="X28"/>
      <c r="Y28"/>
    </row>
    <row r="29" spans="1:25" ht="18" customHeight="1" x14ac:dyDescent="0.2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/>
      <c r="V29"/>
      <c r="W29"/>
      <c r="X29"/>
      <c r="Y29"/>
    </row>
    <row r="30" spans="1:25" ht="18" customHeight="1" x14ac:dyDescent="0.2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/>
      <c r="V30"/>
      <c r="W30"/>
      <c r="X30"/>
      <c r="Y30"/>
    </row>
    <row r="31" spans="1:25" ht="18" customHeight="1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/>
      <c r="V31"/>
      <c r="W31"/>
      <c r="X31"/>
      <c r="Y31"/>
    </row>
    <row r="33" spans="1:25" ht="18" customHeight="1" x14ac:dyDescent="0.2">
      <c r="A33" s="39"/>
      <c r="B33" s="40"/>
      <c r="C33" s="40"/>
      <c r="D33" s="41"/>
      <c r="E33" s="41"/>
      <c r="F33" s="41"/>
      <c r="G33" s="41"/>
      <c r="H33" s="41"/>
      <c r="I33" s="41"/>
      <c r="J33" s="41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</row>
    <row r="34" spans="1:25" ht="18" customHeight="1" x14ac:dyDescent="0.2">
      <c r="A34" s="69" t="s">
        <v>57</v>
      </c>
      <c r="B34" s="69"/>
      <c r="G34" s="45"/>
      <c r="N34" s="40"/>
      <c r="O34" s="40"/>
      <c r="P34" s="40"/>
      <c r="Q34" s="40"/>
      <c r="R34" s="40"/>
      <c r="S34" s="40"/>
      <c r="T34" s="40"/>
      <c r="U34" s="40"/>
      <c r="V34" s="40"/>
      <c r="W34" s="40"/>
    </row>
    <row r="35" spans="1:25" ht="18" customHeight="1" x14ac:dyDescent="0.2">
      <c r="A35" s="4" t="s">
        <v>34</v>
      </c>
      <c r="B35" s="14" t="s">
        <v>24</v>
      </c>
      <c r="C35" s="13" t="s">
        <v>58</v>
      </c>
      <c r="D35" s="13" t="s">
        <v>59</v>
      </c>
      <c r="E35" s="13" t="s">
        <v>60</v>
      </c>
      <c r="F35" s="13" t="s">
        <v>61</v>
      </c>
      <c r="G35" s="13" t="s">
        <v>62</v>
      </c>
      <c r="H35" s="14" t="s">
        <v>63</v>
      </c>
      <c r="I35" s="14" t="s">
        <v>64</v>
      </c>
      <c r="J35" s="14" t="s">
        <v>38</v>
      </c>
      <c r="K35" s="18" t="s">
        <v>48</v>
      </c>
      <c r="L35" s="19"/>
    </row>
    <row r="36" spans="1:25" s="23" customFormat="1" ht="18" customHeight="1" x14ac:dyDescent="0.2">
      <c r="A36" s="33" t="s">
        <v>49</v>
      </c>
      <c r="B36" s="70" t="s">
        <v>65</v>
      </c>
      <c r="C36" s="15" t="s">
        <v>66</v>
      </c>
      <c r="D36" s="15" t="s">
        <v>50</v>
      </c>
      <c r="E36" s="15"/>
      <c r="F36" s="15"/>
      <c r="G36" s="15"/>
      <c r="H36" s="17"/>
      <c r="I36" s="15"/>
      <c r="J36" s="15">
        <f>'期初表_11.3C用(未完成)'!O4</f>
        <v>9</v>
      </c>
      <c r="K36" s="20"/>
      <c r="L36" s="21"/>
      <c r="N36" s="1"/>
      <c r="O36" s="1"/>
      <c r="P36" s="1"/>
      <c r="Q36" s="1"/>
    </row>
    <row r="37" spans="1:25" s="23" customFormat="1" ht="18" customHeight="1" x14ac:dyDescent="0.2">
      <c r="A37" s="33" t="s">
        <v>49</v>
      </c>
      <c r="B37" s="70" t="s">
        <v>65</v>
      </c>
      <c r="C37" s="15" t="s">
        <v>67</v>
      </c>
      <c r="D37" s="15">
        <v>128</v>
      </c>
      <c r="E37" s="15" t="s">
        <v>68</v>
      </c>
      <c r="F37" s="15">
        <v>298</v>
      </c>
      <c r="G37" s="15" t="s">
        <v>69</v>
      </c>
      <c r="H37" s="17">
        <v>43105</v>
      </c>
      <c r="I37" s="72">
        <v>-5</v>
      </c>
      <c r="J37" s="15">
        <f>J36+I37</f>
        <v>4</v>
      </c>
      <c r="K37" s="20"/>
      <c r="L37" s="21"/>
    </row>
    <row r="38" spans="1:25" ht="18" customHeight="1" x14ac:dyDescent="0.2">
      <c r="C38" s="45"/>
    </row>
    <row r="39" spans="1:25" ht="18" customHeight="1" x14ac:dyDescent="0.2">
      <c r="A39" s="118" t="s">
        <v>70</v>
      </c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/>
      <c r="V39"/>
      <c r="W39"/>
      <c r="X39"/>
      <c r="Y39"/>
    </row>
    <row r="40" spans="1:25" ht="18" customHeight="1" x14ac:dyDescent="0.2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/>
      <c r="V40"/>
      <c r="W40"/>
      <c r="X40"/>
      <c r="Y40"/>
    </row>
    <row r="41" spans="1:25" ht="18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/>
      <c r="V41"/>
      <c r="W41"/>
      <c r="X41"/>
      <c r="Y41"/>
    </row>
    <row r="42" spans="1:25" ht="18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/>
      <c r="V42"/>
      <c r="W42"/>
      <c r="X42"/>
      <c r="Y42"/>
    </row>
    <row r="43" spans="1:25" ht="18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/>
      <c r="V43"/>
      <c r="W43"/>
      <c r="X43"/>
      <c r="Y43"/>
    </row>
    <row r="44" spans="1:25" ht="18" customHeight="1" x14ac:dyDescent="0.2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/>
      <c r="V44"/>
      <c r="W44"/>
      <c r="X44"/>
      <c r="Y44"/>
    </row>
    <row r="45" spans="1:25" ht="18" customHeight="1" x14ac:dyDescent="0.2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/>
      <c r="V45"/>
      <c r="W45"/>
      <c r="X45"/>
      <c r="Y45"/>
    </row>
    <row r="46" spans="1:25" ht="18" customHeight="1" x14ac:dyDescent="0.2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/>
      <c r="V46"/>
      <c r="W46"/>
      <c r="X46"/>
      <c r="Y46"/>
    </row>
    <row r="47" spans="1:25" ht="18" customHeight="1" x14ac:dyDescent="0.2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/>
      <c r="V47"/>
      <c r="W47"/>
      <c r="X47"/>
      <c r="Y47"/>
    </row>
    <row r="48" spans="1:25" ht="18" customHeight="1" x14ac:dyDescent="0.2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/>
      <c r="V48"/>
      <c r="W48"/>
      <c r="X48"/>
      <c r="Y48"/>
    </row>
    <row r="49" spans="1:25" ht="18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/>
      <c r="V49"/>
      <c r="W49"/>
      <c r="X49"/>
      <c r="Y49"/>
    </row>
    <row r="50" spans="1:25" ht="18" customHeight="1" x14ac:dyDescent="0.2">
      <c r="C50" s="45"/>
    </row>
    <row r="51" spans="1:25" ht="18" customHeight="1" x14ac:dyDescent="0.2">
      <c r="C51" s="45"/>
    </row>
    <row r="52" spans="1:25" ht="18" customHeight="1" x14ac:dyDescent="0.2">
      <c r="C52" s="45"/>
    </row>
    <row r="53" spans="1:25" ht="18" customHeight="1" x14ac:dyDescent="0.2">
      <c r="C53" s="45"/>
    </row>
    <row r="54" spans="1:25" ht="18" customHeight="1" x14ac:dyDescent="0.2">
      <c r="C54" s="45"/>
    </row>
    <row r="55" spans="1:25" ht="18" customHeight="1" x14ac:dyDescent="0.2">
      <c r="C55" s="45"/>
    </row>
    <row r="56" spans="1:25" ht="18" customHeight="1" x14ac:dyDescent="0.2">
      <c r="C56" s="45"/>
    </row>
    <row r="57" spans="1:25" ht="18" customHeight="1" x14ac:dyDescent="0.2">
      <c r="C57" s="45"/>
    </row>
    <row r="58" spans="1:25" ht="18" customHeight="1" x14ac:dyDescent="0.2">
      <c r="A58" s="69" t="s">
        <v>71</v>
      </c>
      <c r="B58" s="69"/>
      <c r="C58" s="69"/>
      <c r="D58" s="69"/>
      <c r="N58" s="40"/>
      <c r="O58" s="40"/>
      <c r="P58" s="40"/>
      <c r="Q58" s="40"/>
      <c r="R58" s="40"/>
      <c r="S58" s="40"/>
      <c r="T58" s="40"/>
      <c r="U58" s="40"/>
      <c r="V58" s="40"/>
      <c r="W58" s="40"/>
    </row>
    <row r="59" spans="1:25" ht="18" customHeight="1" x14ac:dyDescent="0.2">
      <c r="A59" s="4" t="s">
        <v>34</v>
      </c>
      <c r="B59" s="14" t="s">
        <v>24</v>
      </c>
      <c r="C59" s="13" t="s">
        <v>58</v>
      </c>
      <c r="D59" s="13" t="s">
        <v>59</v>
      </c>
      <c r="E59" s="13" t="s">
        <v>60</v>
      </c>
      <c r="F59" s="13" t="s">
        <v>61</v>
      </c>
      <c r="G59" s="14" t="s">
        <v>63</v>
      </c>
      <c r="H59" s="14" t="s">
        <v>64</v>
      </c>
      <c r="I59" s="14" t="s">
        <v>38</v>
      </c>
      <c r="J59" s="18" t="s">
        <v>48</v>
      </c>
      <c r="K59" s="19"/>
      <c r="N59" s="45"/>
    </row>
    <row r="60" spans="1:25" s="23" customFormat="1" ht="18" customHeight="1" x14ac:dyDescent="0.2">
      <c r="A60" s="33" t="s">
        <v>49</v>
      </c>
      <c r="B60" s="70" t="s">
        <v>72</v>
      </c>
      <c r="C60" s="71" t="s">
        <v>66</v>
      </c>
      <c r="D60" s="34" t="s">
        <v>50</v>
      </c>
      <c r="E60" s="34" t="s">
        <v>68</v>
      </c>
      <c r="F60" s="34">
        <v>301</v>
      </c>
      <c r="G60" s="16">
        <f>'期初表_11.3C用(未完成)'!K5</f>
        <v>42744</v>
      </c>
      <c r="H60" s="37">
        <f>'期初表_11.3C用(未完成)'!L5</f>
        <v>20</v>
      </c>
      <c r="I60" s="15">
        <f>'期初表_11.3C用(未完成)'!O5</f>
        <v>20</v>
      </c>
      <c r="J60" s="20"/>
      <c r="K60" s="21"/>
      <c r="M60" s="1"/>
      <c r="N60" s="45"/>
    </row>
    <row r="61" spans="1:25" ht="18" customHeight="1" x14ac:dyDescent="0.2">
      <c r="C61" s="45"/>
    </row>
    <row r="62" spans="1:25" ht="18" customHeight="1" x14ac:dyDescent="0.2">
      <c r="A62" s="69" t="s">
        <v>73</v>
      </c>
      <c r="B62" s="69"/>
      <c r="C62" s="69"/>
      <c r="D62" s="69"/>
      <c r="N62" s="40"/>
      <c r="O62" s="40"/>
      <c r="P62" s="40"/>
      <c r="Q62" s="40"/>
      <c r="R62" s="40"/>
      <c r="S62" s="40"/>
      <c r="T62" s="40"/>
      <c r="U62" s="40"/>
      <c r="V62" s="40"/>
      <c r="W62" s="40"/>
    </row>
    <row r="63" spans="1:25" ht="18" customHeight="1" x14ac:dyDescent="0.2">
      <c r="A63" s="4" t="s">
        <v>34</v>
      </c>
      <c r="B63" s="14" t="s">
        <v>24</v>
      </c>
      <c r="C63" s="13" t="s">
        <v>58</v>
      </c>
      <c r="D63" s="13" t="s">
        <v>59</v>
      </c>
      <c r="E63" s="13" t="s">
        <v>60</v>
      </c>
      <c r="F63" s="13" t="s">
        <v>61</v>
      </c>
      <c r="G63" s="14" t="s">
        <v>63</v>
      </c>
      <c r="H63" s="14" t="s">
        <v>64</v>
      </c>
      <c r="I63" s="14" t="s">
        <v>38</v>
      </c>
      <c r="J63" s="18" t="s">
        <v>48</v>
      </c>
      <c r="K63" s="19"/>
      <c r="N63" s="45" t="s">
        <v>74</v>
      </c>
    </row>
    <row r="64" spans="1:25" s="23" customFormat="1" ht="18" customHeight="1" x14ac:dyDescent="0.2">
      <c r="A64" s="33" t="s">
        <v>49</v>
      </c>
      <c r="B64" s="70" t="s">
        <v>75</v>
      </c>
      <c r="C64" s="71" t="s">
        <v>66</v>
      </c>
      <c r="D64" s="34">
        <v>2917</v>
      </c>
      <c r="E64" s="34" t="s">
        <v>68</v>
      </c>
      <c r="F64" s="34">
        <v>301</v>
      </c>
      <c r="G64" s="16">
        <v>43256</v>
      </c>
      <c r="H64" s="37">
        <v>50</v>
      </c>
      <c r="I64" s="15">
        <v>50</v>
      </c>
      <c r="J64" s="20"/>
      <c r="K64" s="21"/>
      <c r="M64" s="1"/>
      <c r="N64" s="45" t="s">
        <v>76</v>
      </c>
    </row>
    <row r="65" spans="1:23" s="23" customFormat="1" ht="18" customHeight="1" x14ac:dyDescent="0.2">
      <c r="A65" s="33" t="s">
        <v>49</v>
      </c>
      <c r="B65" s="70" t="s">
        <v>77</v>
      </c>
      <c r="C65" s="71" t="s">
        <v>67</v>
      </c>
      <c r="D65" s="34">
        <v>11</v>
      </c>
      <c r="E65" s="34" t="s">
        <v>68</v>
      </c>
      <c r="F65" s="34">
        <v>132</v>
      </c>
      <c r="G65" s="16">
        <v>43260</v>
      </c>
      <c r="H65" s="72">
        <v>-10</v>
      </c>
      <c r="I65" s="15">
        <f>I64+H65</f>
        <v>40</v>
      </c>
      <c r="J65" s="20" t="s">
        <v>78</v>
      </c>
      <c r="K65" s="21"/>
      <c r="L65" s="1"/>
      <c r="M65" s="1"/>
    </row>
    <row r="66" spans="1:23" s="23" customFormat="1" ht="18" customHeight="1" x14ac:dyDescent="0.2">
      <c r="A66" s="33" t="s">
        <v>49</v>
      </c>
      <c r="B66" s="70" t="s">
        <v>77</v>
      </c>
      <c r="C66" s="71" t="s">
        <v>67</v>
      </c>
      <c r="D66" s="34">
        <v>11</v>
      </c>
      <c r="E66" s="34" t="s">
        <v>68</v>
      </c>
      <c r="F66" s="34">
        <v>132</v>
      </c>
      <c r="G66" s="16">
        <v>43260</v>
      </c>
      <c r="H66" s="37">
        <v>10</v>
      </c>
      <c r="I66" s="15">
        <f>I65+H66</f>
        <v>50</v>
      </c>
      <c r="J66" s="20" t="s">
        <v>78</v>
      </c>
      <c r="K66" s="21"/>
      <c r="L66" s="1"/>
      <c r="M66" s="1"/>
    </row>
    <row r="67" spans="1:23" ht="18" customHeight="1" x14ac:dyDescent="0.2">
      <c r="C67" s="45"/>
      <c r="N67" s="45" t="s">
        <v>79</v>
      </c>
    </row>
    <row r="68" spans="1:23" ht="18" customHeight="1" x14ac:dyDescent="0.2">
      <c r="A68" s="69" t="s">
        <v>80</v>
      </c>
      <c r="C68" s="45"/>
      <c r="L68" s="45"/>
      <c r="N68" s="45" t="s">
        <v>81</v>
      </c>
    </row>
    <row r="69" spans="1:23" ht="18" customHeight="1" x14ac:dyDescent="0.2">
      <c r="A69" s="4" t="s">
        <v>34</v>
      </c>
      <c r="B69" s="14" t="s">
        <v>24</v>
      </c>
      <c r="C69" s="13" t="s">
        <v>58</v>
      </c>
      <c r="D69" s="13" t="s">
        <v>59</v>
      </c>
      <c r="E69" s="13" t="s">
        <v>60</v>
      </c>
      <c r="F69" s="13" t="s">
        <v>61</v>
      </c>
      <c r="G69" s="14" t="s">
        <v>63</v>
      </c>
      <c r="H69" s="14" t="s">
        <v>64</v>
      </c>
      <c r="I69" s="14" t="s">
        <v>38</v>
      </c>
      <c r="J69" s="18" t="s">
        <v>48</v>
      </c>
      <c r="K69" s="19"/>
    </row>
    <row r="70" spans="1:23" ht="18" customHeight="1" x14ac:dyDescent="0.2">
      <c r="A70" s="33" t="s">
        <v>49</v>
      </c>
      <c r="B70" s="70" t="s">
        <v>82</v>
      </c>
      <c r="C70" s="71" t="s">
        <v>66</v>
      </c>
      <c r="D70" s="34">
        <v>2917</v>
      </c>
      <c r="E70" s="34" t="s">
        <v>68</v>
      </c>
      <c r="F70" s="34">
        <v>301</v>
      </c>
      <c r="G70" s="16">
        <v>43256</v>
      </c>
      <c r="H70" s="37">
        <v>50</v>
      </c>
      <c r="I70" s="15" t="s">
        <v>83</v>
      </c>
      <c r="J70" s="20"/>
      <c r="K70" s="21"/>
      <c r="N70" s="45" t="s">
        <v>84</v>
      </c>
    </row>
    <row r="71" spans="1:23" ht="18" customHeight="1" x14ac:dyDescent="0.2">
      <c r="G71" s="45" t="s">
        <v>85</v>
      </c>
      <c r="J71" s="45"/>
    </row>
    <row r="72" spans="1:23" ht="18" customHeight="1" x14ac:dyDescent="0.2">
      <c r="C72" s="45"/>
    </row>
    <row r="73" spans="1:23" ht="18" customHeight="1" x14ac:dyDescent="0.2">
      <c r="A73" s="39"/>
      <c r="B73" s="40"/>
      <c r="C73" s="40"/>
      <c r="D73" s="41"/>
      <c r="E73" s="41"/>
      <c r="F73" s="41"/>
      <c r="G73" s="41"/>
      <c r="H73" s="41"/>
      <c r="I73" s="41"/>
      <c r="J73" s="41"/>
      <c r="K73" s="40"/>
      <c r="L73" s="40"/>
      <c r="M73" s="40"/>
      <c r="O73" s="40"/>
      <c r="P73" s="40"/>
      <c r="Q73" s="40"/>
      <c r="R73" s="40"/>
      <c r="S73" s="40"/>
      <c r="T73" s="40"/>
      <c r="U73" s="40"/>
      <c r="V73" s="40"/>
      <c r="W73" s="40"/>
    </row>
    <row r="74" spans="1:23" ht="18" customHeight="1" x14ac:dyDescent="0.2">
      <c r="A74" s="118" t="s">
        <v>86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</row>
    <row r="75" spans="1:23" ht="18" customHeight="1" x14ac:dyDescent="0.2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</row>
    <row r="76" spans="1:23" ht="18" customHeight="1" x14ac:dyDescent="0.2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</row>
    <row r="77" spans="1:23" ht="18" customHeight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</row>
    <row r="78" spans="1:23" ht="18" customHeight="1" x14ac:dyDescent="0.2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</row>
    <row r="79" spans="1:23" ht="18" customHeight="1" x14ac:dyDescent="0.2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</row>
    <row r="80" spans="1:23" ht="18" customHeight="1" x14ac:dyDescent="0.2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</row>
    <row r="81" spans="1:13" ht="18" customHeight="1" x14ac:dyDescent="0.2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</row>
    <row r="82" spans="1:13" ht="18" customHeight="1" x14ac:dyDescent="0.2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</row>
    <row r="83" spans="1:13" ht="18" customHeight="1" x14ac:dyDescent="0.2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</row>
    <row r="84" spans="1:13" ht="18" customHeight="1" x14ac:dyDescent="0.2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</row>
    <row r="85" spans="1:13" ht="18" customHeight="1" x14ac:dyDescent="0.2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1" spans="1:20" s="22" customFormat="1" ht="25.15" customHeight="1" x14ac:dyDescent="0.2">
      <c r="A1" s="119" t="str">
        <f>R2</f>
        <v>客户结算单/内容页/行项目</v>
      </c>
      <c r="B1" s="119"/>
      <c r="C1" s="119"/>
      <c r="D1" s="119"/>
      <c r="E1" s="119"/>
      <c r="F1" s="119"/>
      <c r="G1" s="119"/>
      <c r="H1" s="119"/>
      <c r="I1" s="119"/>
      <c r="Q1" s="57" t="s">
        <v>14</v>
      </c>
      <c r="R1" s="58" t="e">
        <f>#REF!</f>
        <v>#REF!</v>
      </c>
      <c r="S1" s="59"/>
      <c r="T1" s="60"/>
    </row>
    <row r="2" spans="1:20" s="22" customFormat="1" ht="25.15" customHeight="1" x14ac:dyDescent="0.2">
      <c r="A2" s="119"/>
      <c r="B2" s="119"/>
      <c r="C2" s="119"/>
      <c r="D2" s="119"/>
      <c r="E2" s="119"/>
      <c r="F2" s="119"/>
      <c r="G2" s="119"/>
      <c r="H2" s="119"/>
      <c r="I2" s="119"/>
      <c r="M2" s="111" t="s">
        <v>25</v>
      </c>
      <c r="N2" s="111"/>
      <c r="Q2" s="57" t="s">
        <v>15</v>
      </c>
      <c r="R2" s="61" t="s">
        <v>26</v>
      </c>
      <c r="S2" s="62"/>
      <c r="T2" s="63"/>
    </row>
    <row r="4" spans="1:20" ht="18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42" t="s">
        <v>27</v>
      </c>
      <c r="Q4" s="42" t="s">
        <v>18</v>
      </c>
      <c r="R4" s="42" t="s">
        <v>17</v>
      </c>
      <c r="S4" s="28" t="s">
        <v>19</v>
      </c>
      <c r="T4" s="28" t="s">
        <v>20</v>
      </c>
    </row>
    <row r="6" spans="1:20" ht="18" customHeight="1" x14ac:dyDescent="0.2">
      <c r="A6" s="112" t="s">
        <v>21</v>
      </c>
      <c r="B6" s="113"/>
      <c r="C6" s="25" t="s">
        <v>28</v>
      </c>
      <c r="D6" s="26" t="s">
        <v>29</v>
      </c>
      <c r="E6" s="25" t="s">
        <v>30</v>
      </c>
      <c r="F6" s="25" t="s">
        <v>22</v>
      </c>
      <c r="I6" s="43" t="s">
        <v>87</v>
      </c>
      <c r="M6" s="44"/>
    </row>
    <row r="7" spans="1:20" ht="18" customHeight="1" x14ac:dyDescent="0.2">
      <c r="A7" s="27"/>
      <c r="B7" s="27"/>
      <c r="C7" s="27"/>
      <c r="D7" s="27"/>
      <c r="I7" s="43" t="s">
        <v>88</v>
      </c>
      <c r="M7" s="44"/>
    </row>
    <row r="8" spans="1:20" ht="18" customHeight="1" x14ac:dyDescent="0.2">
      <c r="A8" s="114" t="s">
        <v>31</v>
      </c>
      <c r="B8" s="114"/>
      <c r="C8" s="28" t="s">
        <v>32</v>
      </c>
      <c r="D8" s="26" t="s">
        <v>33</v>
      </c>
      <c r="M8" s="44"/>
    </row>
    <row r="9" spans="1:20" ht="8.1" customHeight="1" x14ac:dyDescent="0.2"/>
    <row r="10" spans="1:20" ht="18" customHeight="1" x14ac:dyDescent="0.2">
      <c r="A10" s="115"/>
      <c r="B10" s="116"/>
      <c r="C10" s="116"/>
      <c r="D10" s="116"/>
      <c r="E10" s="117"/>
      <c r="F10" s="28" t="s">
        <v>16</v>
      </c>
      <c r="I10" s="45"/>
      <c r="T10" s="64" t="s">
        <v>23</v>
      </c>
    </row>
    <row r="11" spans="1:20" ht="8.1" customHeight="1" x14ac:dyDescent="0.2"/>
    <row r="12" spans="1:20" ht="18" customHeight="1" x14ac:dyDescent="0.2">
      <c r="A12" s="4" t="s">
        <v>34</v>
      </c>
      <c r="B12" s="14" t="s">
        <v>24</v>
      </c>
      <c r="C12" s="13" t="s">
        <v>35</v>
      </c>
      <c r="D12" s="7" t="s">
        <v>36</v>
      </c>
      <c r="E12" s="8"/>
      <c r="F12" s="7" t="s">
        <v>37</v>
      </c>
      <c r="G12" s="8"/>
      <c r="H12" s="14" t="s">
        <v>38</v>
      </c>
      <c r="I12" s="14" t="s">
        <v>39</v>
      </c>
      <c r="J12" s="14" t="s">
        <v>40</v>
      </c>
      <c r="K12" s="13" t="s">
        <v>41</v>
      </c>
      <c r="L12" s="46" t="s">
        <v>42</v>
      </c>
      <c r="M12" s="14" t="s">
        <v>43</v>
      </c>
      <c r="N12" s="46" t="s">
        <v>44</v>
      </c>
      <c r="O12" s="46" t="s">
        <v>45</v>
      </c>
      <c r="P12" s="46" t="s">
        <v>46</v>
      </c>
      <c r="Q12" s="18" t="s">
        <v>47</v>
      </c>
      <c r="R12" s="19"/>
      <c r="S12" s="18" t="s">
        <v>48</v>
      </c>
      <c r="T12" s="19"/>
    </row>
    <row r="13" spans="1:20" ht="18" customHeight="1" x14ac:dyDescent="0.2">
      <c r="A13" s="29" t="s">
        <v>49</v>
      </c>
      <c r="B13" s="30">
        <v>1</v>
      </c>
      <c r="C13" s="30" t="s">
        <v>50</v>
      </c>
      <c r="D13" s="31" t="s">
        <v>51</v>
      </c>
      <c r="E13" s="32"/>
      <c r="F13" s="31" t="s">
        <v>52</v>
      </c>
      <c r="G13" s="32"/>
      <c r="H13" s="30">
        <f>J74</f>
        <v>4</v>
      </c>
      <c r="I13" s="47">
        <f>'期初表_11.3C用(未完成)'!Q4+1</f>
        <v>43106</v>
      </c>
      <c r="J13" s="48">
        <f>I13+365-1</f>
        <v>43470</v>
      </c>
      <c r="K13" s="49">
        <v>45</v>
      </c>
      <c r="L13" s="50">
        <v>870</v>
      </c>
      <c r="M13" s="51">
        <v>0.16</v>
      </c>
      <c r="N13" s="50">
        <v>116</v>
      </c>
      <c r="O13" s="52">
        <v>100</v>
      </c>
      <c r="P13" s="50">
        <f>(H13*L13-O13)*(1+M13)</f>
        <v>3920.7999999999997</v>
      </c>
      <c r="Q13" s="65" t="s">
        <v>53</v>
      </c>
      <c r="R13" s="66"/>
      <c r="S13" s="65"/>
      <c r="T13" s="66"/>
    </row>
    <row r="14" spans="1:20" ht="18" customHeight="1" x14ac:dyDescent="0.2">
      <c r="A14" s="33" t="s">
        <v>49</v>
      </c>
      <c r="B14" s="15">
        <v>2</v>
      </c>
      <c r="C14" s="15" t="s">
        <v>54</v>
      </c>
      <c r="D14" s="11" t="s">
        <v>51</v>
      </c>
      <c r="E14" s="12"/>
      <c r="F14" s="11" t="s">
        <v>52</v>
      </c>
      <c r="G14" s="12"/>
      <c r="H14" s="15">
        <f>I97</f>
        <v>20</v>
      </c>
      <c r="I14" s="47">
        <f>'期初表_11.3C用(未完成)'!Q5+1</f>
        <v>43109</v>
      </c>
      <c r="J14" s="17">
        <f>I14+365-1</f>
        <v>43473</v>
      </c>
      <c r="K14" s="49">
        <v>45</v>
      </c>
      <c r="L14" s="53">
        <v>870</v>
      </c>
      <c r="M14" s="54">
        <v>0.16</v>
      </c>
      <c r="N14" s="53">
        <v>116</v>
      </c>
      <c r="O14" s="52">
        <v>100</v>
      </c>
      <c r="P14" s="53">
        <f>(H14*L14-O14)*(1+M14)</f>
        <v>20068</v>
      </c>
      <c r="Q14" s="65" t="s">
        <v>53</v>
      </c>
      <c r="R14" s="66"/>
      <c r="S14" s="65"/>
      <c r="T14" s="66"/>
    </row>
    <row r="15" spans="1:20" ht="18" customHeight="1" x14ac:dyDescent="0.2">
      <c r="A15" s="33" t="s">
        <v>49</v>
      </c>
      <c r="B15" s="34">
        <v>3</v>
      </c>
      <c r="C15" s="15">
        <v>2917</v>
      </c>
      <c r="D15" s="35" t="s">
        <v>51</v>
      </c>
      <c r="E15" s="36"/>
      <c r="F15" s="35" t="s">
        <v>52</v>
      </c>
      <c r="G15" s="36"/>
      <c r="H15" s="37">
        <f>I102</f>
        <v>40</v>
      </c>
      <c r="I15" s="47">
        <v>43256</v>
      </c>
      <c r="J15" s="16">
        <f>I15+365-1</f>
        <v>43620</v>
      </c>
      <c r="K15" s="49">
        <v>45</v>
      </c>
      <c r="L15" s="55">
        <v>870</v>
      </c>
      <c r="M15" s="56">
        <v>0.16</v>
      </c>
      <c r="N15" s="55">
        <v>116</v>
      </c>
      <c r="O15" s="52"/>
      <c r="P15" s="53">
        <f>(H15*L15-O15)*(1+M15)</f>
        <v>40368</v>
      </c>
      <c r="Q15" s="65"/>
      <c r="R15" s="66"/>
      <c r="S15" s="67"/>
      <c r="T15" s="68"/>
    </row>
    <row r="16" spans="1:20" ht="18" customHeight="1" x14ac:dyDescent="0.2">
      <c r="A16" s="33" t="s">
        <v>49</v>
      </c>
      <c r="B16" s="34">
        <v>4</v>
      </c>
      <c r="C16" s="15">
        <v>2917</v>
      </c>
      <c r="D16" s="35" t="s">
        <v>51</v>
      </c>
      <c r="E16" s="38"/>
      <c r="F16" s="35" t="s">
        <v>55</v>
      </c>
      <c r="G16" s="38"/>
      <c r="H16" s="37">
        <f>H15</f>
        <v>40</v>
      </c>
      <c r="I16" s="47"/>
      <c r="J16" s="16"/>
      <c r="K16" s="49">
        <v>45</v>
      </c>
      <c r="L16" s="55">
        <v>99</v>
      </c>
      <c r="M16" s="56">
        <v>0.16</v>
      </c>
      <c r="N16" s="55">
        <v>116</v>
      </c>
      <c r="O16" s="52"/>
      <c r="P16" s="53">
        <f>(H16*L16-O16)*(1+M16)</f>
        <v>4593.5999999999995</v>
      </c>
      <c r="Q16" s="65"/>
      <c r="R16" s="66"/>
      <c r="S16" s="67"/>
      <c r="T16" s="68"/>
    </row>
    <row r="17" spans="1:25" ht="18" customHeight="1" x14ac:dyDescent="0.2">
      <c r="A17" s="39"/>
      <c r="B17" s="40"/>
      <c r="C17" s="40"/>
      <c r="D17" s="41"/>
      <c r="E17" s="41"/>
      <c r="F17" s="41"/>
      <c r="G17" s="41"/>
      <c r="H17" s="41"/>
      <c r="I17" s="41"/>
      <c r="J17" s="41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</row>
    <row r="18" spans="1:25" ht="18" customHeight="1" x14ac:dyDescent="0.2">
      <c r="A18" s="118" t="s">
        <v>56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/>
      <c r="V18"/>
      <c r="W18"/>
      <c r="X18"/>
      <c r="Y18"/>
    </row>
    <row r="19" spans="1:25" ht="18" customHeight="1" x14ac:dyDescent="0.2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/>
      <c r="V19"/>
      <c r="W19"/>
      <c r="X19"/>
      <c r="Y19"/>
    </row>
    <row r="20" spans="1:25" ht="18" customHeight="1" x14ac:dyDescent="0.2">
      <c r="A20" s="118"/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/>
      <c r="V20"/>
      <c r="W20"/>
      <c r="X20"/>
      <c r="Y20"/>
    </row>
    <row r="21" spans="1:25" ht="18" customHeight="1" x14ac:dyDescent="0.2">
      <c r="A21" s="118"/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/>
      <c r="V21"/>
      <c r="W21"/>
      <c r="X21"/>
      <c r="Y21"/>
    </row>
    <row r="22" spans="1:25" ht="18" customHeight="1" x14ac:dyDescent="0.2">
      <c r="A22" s="118"/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/>
      <c r="V22"/>
      <c r="W22"/>
      <c r="X22"/>
      <c r="Y22"/>
    </row>
    <row r="23" spans="1:25" ht="18" customHeight="1" x14ac:dyDescent="0.2">
      <c r="A23" s="118"/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/>
      <c r="V23"/>
      <c r="W23"/>
      <c r="X23"/>
      <c r="Y23"/>
    </row>
    <row r="24" spans="1:25" ht="18" customHeight="1" x14ac:dyDescent="0.2">
      <c r="A24" s="118"/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/>
      <c r="V24"/>
      <c r="W24"/>
      <c r="X24"/>
      <c r="Y24"/>
    </row>
    <row r="25" spans="1:25" ht="18" customHeight="1" x14ac:dyDescent="0.2">
      <c r="A25" s="118"/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/>
      <c r="V25"/>
      <c r="W25"/>
      <c r="X25"/>
      <c r="Y25"/>
    </row>
    <row r="26" spans="1:25" ht="18" customHeight="1" x14ac:dyDescent="0.2">
      <c r="A26" s="118"/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/>
      <c r="V26"/>
      <c r="W26"/>
      <c r="X26"/>
      <c r="Y26"/>
    </row>
    <row r="27" spans="1:25" ht="18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/>
      <c r="V27"/>
      <c r="W27"/>
      <c r="X27"/>
      <c r="Y27"/>
    </row>
    <row r="28" spans="1:25" ht="18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/>
      <c r="V28"/>
      <c r="W28"/>
      <c r="X28"/>
      <c r="Y28"/>
    </row>
    <row r="29" spans="1:25" ht="18" customHeight="1" x14ac:dyDescent="0.2">
      <c r="A29" s="118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/>
      <c r="V29"/>
      <c r="W29"/>
      <c r="X29"/>
      <c r="Y29"/>
    </row>
    <row r="30" spans="1:25" ht="18" customHeight="1" x14ac:dyDescent="0.2">
      <c r="A30" s="118"/>
      <c r="B30" s="118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/>
      <c r="V30"/>
      <c r="W30"/>
      <c r="X30"/>
      <c r="Y30"/>
    </row>
    <row r="31" spans="1:25" ht="18" customHeight="1" x14ac:dyDescent="0.2">
      <c r="A31" s="118"/>
      <c r="B31" s="118"/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/>
      <c r="V31"/>
      <c r="W31"/>
      <c r="X31"/>
      <c r="Y31"/>
    </row>
    <row r="32" spans="1:25" ht="18" customHeight="1" x14ac:dyDescent="0.2">
      <c r="A32" s="118" t="s">
        <v>89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  <c r="U32"/>
      <c r="V32"/>
      <c r="W32"/>
      <c r="X32"/>
      <c r="Y32"/>
    </row>
    <row r="33" spans="1:25" ht="18" customHeight="1" x14ac:dyDescent="0.2">
      <c r="A33" s="118"/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/>
      <c r="V33"/>
      <c r="W33"/>
      <c r="X33"/>
      <c r="Y33"/>
    </row>
    <row r="34" spans="1:25" ht="18" customHeight="1" x14ac:dyDescent="0.2">
      <c r="A34" s="118"/>
      <c r="B34" s="118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  <c r="U34"/>
      <c r="V34"/>
      <c r="W34"/>
      <c r="X34"/>
      <c r="Y34"/>
    </row>
    <row r="35" spans="1:25" ht="18" customHeight="1" x14ac:dyDescent="0.2">
      <c r="A35" s="118"/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  <c r="U35"/>
      <c r="V35"/>
      <c r="W35"/>
      <c r="X35"/>
      <c r="Y35"/>
    </row>
    <row r="36" spans="1:25" ht="18" customHeight="1" x14ac:dyDescent="0.2">
      <c r="A36" s="118"/>
      <c r="B36" s="118"/>
      <c r="C36" s="118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  <c r="U36"/>
      <c r="V36"/>
      <c r="W36"/>
      <c r="X36"/>
      <c r="Y36"/>
    </row>
    <row r="37" spans="1:25" ht="18" customHeight="1" x14ac:dyDescent="0.2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/>
      <c r="V37"/>
      <c r="W37"/>
      <c r="X37"/>
      <c r="Y37"/>
    </row>
    <row r="38" spans="1:25" ht="18" customHeight="1" x14ac:dyDescent="0.2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  <c r="U38"/>
      <c r="V38"/>
      <c r="W38"/>
      <c r="X38"/>
      <c r="Y38"/>
    </row>
    <row r="39" spans="1:25" ht="18" customHeight="1" x14ac:dyDescent="0.2">
      <c r="A39" s="118"/>
      <c r="B39" s="118"/>
      <c r="C39" s="118"/>
      <c r="D39" s="118"/>
      <c r="E39" s="118"/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  <c r="U39"/>
      <c r="V39"/>
      <c r="W39"/>
      <c r="X39"/>
      <c r="Y39"/>
    </row>
    <row r="40" spans="1:25" ht="18" customHeight="1" x14ac:dyDescent="0.2">
      <c r="A40" s="118"/>
      <c r="B40" s="118"/>
      <c r="C40" s="118"/>
      <c r="D40" s="118"/>
      <c r="E40" s="118"/>
      <c r="F40" s="118"/>
      <c r="G40" s="118"/>
      <c r="H40" s="118"/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  <c r="U40"/>
      <c r="V40"/>
      <c r="W40"/>
      <c r="X40"/>
      <c r="Y40"/>
    </row>
    <row r="41" spans="1:25" ht="18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/>
      <c r="V41"/>
      <c r="W41"/>
      <c r="X41"/>
      <c r="Y41"/>
    </row>
    <row r="42" spans="1:25" ht="18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/>
      <c r="V42"/>
      <c r="W42"/>
      <c r="X42"/>
      <c r="Y42"/>
    </row>
    <row r="43" spans="1:25" ht="18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/>
      <c r="V43"/>
      <c r="W43"/>
      <c r="X43"/>
      <c r="Y43"/>
    </row>
    <row r="44" spans="1:25" ht="18" customHeight="1" x14ac:dyDescent="0.2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/>
      <c r="V44"/>
      <c r="W44"/>
      <c r="X44"/>
      <c r="Y44"/>
    </row>
    <row r="45" spans="1:25" ht="18" customHeight="1" x14ac:dyDescent="0.2">
      <c r="A45" s="118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  <c r="U45"/>
      <c r="V45"/>
      <c r="W45"/>
      <c r="X45"/>
      <c r="Y45"/>
    </row>
    <row r="46" spans="1:25" ht="18" customHeight="1" x14ac:dyDescent="0.2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/>
      <c r="V46"/>
      <c r="W46"/>
      <c r="X46"/>
      <c r="Y46"/>
    </row>
    <row r="47" spans="1:25" ht="18" customHeight="1" x14ac:dyDescent="0.2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/>
      <c r="V47"/>
      <c r="W47"/>
      <c r="X47"/>
      <c r="Y47"/>
    </row>
    <row r="48" spans="1:25" ht="18" customHeight="1" x14ac:dyDescent="0.2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/>
      <c r="V48"/>
      <c r="W48"/>
      <c r="X48"/>
      <c r="Y48"/>
    </row>
    <row r="49" spans="1:25" ht="18" customHeight="1" x14ac:dyDescent="0.2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/>
      <c r="V49"/>
      <c r="W49"/>
      <c r="X49"/>
      <c r="Y49"/>
    </row>
    <row r="50" spans="1:25" ht="18" customHeight="1" x14ac:dyDescent="0.2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/>
      <c r="V50"/>
      <c r="W50"/>
      <c r="X50"/>
      <c r="Y50"/>
    </row>
    <row r="51" spans="1:25" ht="18" customHeight="1" x14ac:dyDescent="0.2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/>
      <c r="V51"/>
      <c r="W51"/>
      <c r="X51"/>
      <c r="Y51"/>
    </row>
    <row r="52" spans="1:25" ht="18" customHeight="1" x14ac:dyDescent="0.2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/>
      <c r="V52"/>
      <c r="W52"/>
      <c r="X52"/>
      <c r="Y52"/>
    </row>
    <row r="53" spans="1:25" ht="18" customHeight="1" x14ac:dyDescent="0.2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/>
      <c r="V53"/>
      <c r="W53"/>
      <c r="X53"/>
      <c r="Y53"/>
    </row>
    <row r="54" spans="1:25" ht="18" customHeight="1" x14ac:dyDescent="0.2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/>
      <c r="V54"/>
      <c r="W54"/>
      <c r="X54"/>
      <c r="Y54"/>
    </row>
    <row r="55" spans="1:25" ht="18" customHeight="1" x14ac:dyDescent="0.2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/>
      <c r="V55"/>
      <c r="W55"/>
      <c r="X55"/>
      <c r="Y55"/>
    </row>
    <row r="56" spans="1:25" ht="18" customHeight="1" x14ac:dyDescent="0.2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/>
      <c r="V56"/>
      <c r="W56"/>
      <c r="X56"/>
      <c r="Y56"/>
    </row>
    <row r="57" spans="1:25" ht="18" customHeight="1" x14ac:dyDescent="0.2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/>
      <c r="V57"/>
      <c r="W57"/>
      <c r="X57"/>
      <c r="Y57"/>
    </row>
    <row r="58" spans="1:25" ht="18" customHeight="1" x14ac:dyDescent="0.2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/>
      <c r="V58"/>
      <c r="W58"/>
      <c r="X58"/>
      <c r="Y58"/>
    </row>
    <row r="59" spans="1:25" ht="18" customHeight="1" x14ac:dyDescent="0.2">
      <c r="A59" s="118" t="s">
        <v>90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/>
      <c r="V59"/>
      <c r="W59"/>
      <c r="X59"/>
      <c r="Y59"/>
    </row>
    <row r="60" spans="1:25" ht="18" customHeight="1" x14ac:dyDescent="0.2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/>
      <c r="V60"/>
      <c r="W60"/>
      <c r="X60"/>
      <c r="Y60"/>
    </row>
    <row r="61" spans="1:25" ht="18" customHeight="1" x14ac:dyDescent="0.2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/>
      <c r="V61"/>
      <c r="W61"/>
      <c r="X61"/>
      <c r="Y61"/>
    </row>
    <row r="62" spans="1:25" ht="18" customHeight="1" x14ac:dyDescent="0.2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/>
      <c r="V62"/>
      <c r="W62"/>
      <c r="X62"/>
      <c r="Y62"/>
    </row>
    <row r="63" spans="1:25" ht="18" customHeight="1" x14ac:dyDescent="0.2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  <c r="Q63" s="118"/>
      <c r="R63" s="118"/>
      <c r="S63" s="118"/>
      <c r="T63" s="118"/>
      <c r="U63"/>
      <c r="V63"/>
      <c r="W63"/>
      <c r="X63"/>
      <c r="Y63"/>
    </row>
    <row r="64" spans="1:25" ht="18" customHeight="1" x14ac:dyDescent="0.2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  <c r="Q64" s="118"/>
      <c r="R64" s="118"/>
      <c r="S64" s="118"/>
      <c r="T64" s="118"/>
      <c r="U64"/>
      <c r="V64"/>
      <c r="W64"/>
      <c r="X64"/>
      <c r="Y64"/>
    </row>
    <row r="65" spans="1:25" ht="18" customHeight="1" x14ac:dyDescent="0.2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/>
      <c r="V65"/>
      <c r="W65"/>
      <c r="X65"/>
      <c r="Y65"/>
    </row>
    <row r="66" spans="1:25" ht="18" customHeight="1" x14ac:dyDescent="0.2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/>
      <c r="V66"/>
      <c r="W66"/>
      <c r="X66"/>
      <c r="Y66"/>
    </row>
    <row r="67" spans="1:25" ht="18" customHeight="1" x14ac:dyDescent="0.2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/>
      <c r="V67"/>
      <c r="W67"/>
      <c r="X67"/>
      <c r="Y67"/>
    </row>
    <row r="68" spans="1:25" ht="18" customHeight="1" x14ac:dyDescent="0.2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/>
      <c r="V68"/>
      <c r="W68"/>
      <c r="X68"/>
      <c r="Y68"/>
    </row>
    <row r="69" spans="1:25" ht="18" customHeight="1" x14ac:dyDescent="0.2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/>
      <c r="V69"/>
      <c r="W69"/>
      <c r="X69"/>
      <c r="Y69"/>
    </row>
    <row r="70" spans="1:25" ht="18" customHeight="1" x14ac:dyDescent="0.2">
      <c r="A70" s="39"/>
      <c r="B70" s="40"/>
      <c r="C70" s="40"/>
      <c r="D70" s="41"/>
      <c r="E70" s="41"/>
      <c r="F70" s="41"/>
      <c r="G70" s="41"/>
      <c r="H70" s="41"/>
      <c r="I70" s="41"/>
      <c r="J70" s="41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</row>
    <row r="71" spans="1:25" ht="18" customHeight="1" x14ac:dyDescent="0.2">
      <c r="A71" s="69" t="s">
        <v>57</v>
      </c>
      <c r="B71" s="69"/>
      <c r="G71" s="45"/>
      <c r="N71" s="40"/>
      <c r="O71" s="40"/>
      <c r="P71" s="40"/>
      <c r="Q71" s="40"/>
      <c r="R71" s="40"/>
      <c r="S71" s="40"/>
      <c r="T71" s="40"/>
      <c r="U71" s="40"/>
      <c r="V71" s="40"/>
      <c r="W71" s="40"/>
    </row>
    <row r="72" spans="1:25" ht="18" customHeight="1" x14ac:dyDescent="0.2">
      <c r="A72" s="4" t="s">
        <v>34</v>
      </c>
      <c r="B72" s="14" t="s">
        <v>24</v>
      </c>
      <c r="C72" s="13" t="s">
        <v>58</v>
      </c>
      <c r="D72" s="13" t="s">
        <v>59</v>
      </c>
      <c r="E72" s="13" t="s">
        <v>60</v>
      </c>
      <c r="F72" s="13" t="s">
        <v>61</v>
      </c>
      <c r="G72" s="13" t="s">
        <v>62</v>
      </c>
      <c r="H72" s="14" t="s">
        <v>63</v>
      </c>
      <c r="I72" s="14" t="s">
        <v>64</v>
      </c>
      <c r="J72" s="14" t="s">
        <v>38</v>
      </c>
      <c r="K72" s="18" t="s">
        <v>48</v>
      </c>
      <c r="L72" s="19"/>
    </row>
    <row r="73" spans="1:25" s="23" customFormat="1" ht="18" customHeight="1" x14ac:dyDescent="0.2">
      <c r="A73" s="33" t="s">
        <v>49</v>
      </c>
      <c r="B73" s="70" t="s">
        <v>65</v>
      </c>
      <c r="C73" s="15" t="s">
        <v>66</v>
      </c>
      <c r="D73" s="15" t="s">
        <v>50</v>
      </c>
      <c r="E73" s="15"/>
      <c r="F73" s="15"/>
      <c r="G73" s="15"/>
      <c r="H73" s="17"/>
      <c r="I73" s="15"/>
      <c r="J73" s="15">
        <f>'期初表_11.3C用(未完成)'!O4</f>
        <v>9</v>
      </c>
      <c r="K73" s="20"/>
      <c r="L73" s="21"/>
      <c r="N73" s="1"/>
      <c r="O73" s="1"/>
      <c r="P73" s="1"/>
      <c r="Q73" s="1"/>
    </row>
    <row r="74" spans="1:25" s="23" customFormat="1" ht="18" customHeight="1" x14ac:dyDescent="0.2">
      <c r="A74" s="33" t="s">
        <v>49</v>
      </c>
      <c r="B74" s="70" t="s">
        <v>65</v>
      </c>
      <c r="C74" s="15" t="s">
        <v>67</v>
      </c>
      <c r="D74" s="15">
        <v>128</v>
      </c>
      <c r="E74" s="15" t="s">
        <v>68</v>
      </c>
      <c r="F74" s="15">
        <v>298</v>
      </c>
      <c r="G74" s="15" t="s">
        <v>69</v>
      </c>
      <c r="H74" s="17">
        <v>43105</v>
      </c>
      <c r="I74" s="72">
        <v>-5</v>
      </c>
      <c r="J74" s="15">
        <f>J73+I74</f>
        <v>4</v>
      </c>
      <c r="K74" s="20"/>
      <c r="L74" s="21"/>
    </row>
    <row r="75" spans="1:25" ht="18" customHeight="1" x14ac:dyDescent="0.2">
      <c r="C75" s="45"/>
    </row>
    <row r="76" spans="1:25" ht="18" customHeight="1" x14ac:dyDescent="0.2">
      <c r="A76" s="118" t="s">
        <v>91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/>
      <c r="V76"/>
      <c r="W76"/>
      <c r="X76"/>
      <c r="Y76"/>
    </row>
    <row r="77" spans="1:25" ht="18" customHeight="1" x14ac:dyDescent="0.2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/>
      <c r="V77"/>
      <c r="W77"/>
      <c r="X77"/>
      <c r="Y77"/>
    </row>
    <row r="78" spans="1:25" ht="18" customHeight="1" x14ac:dyDescent="0.2">
      <c r="A78" s="118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/>
      <c r="V78"/>
      <c r="W78"/>
      <c r="X78"/>
      <c r="Y78"/>
    </row>
    <row r="79" spans="1:25" ht="18" customHeight="1" x14ac:dyDescent="0.2">
      <c r="A79" s="118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/>
      <c r="V79"/>
      <c r="W79"/>
      <c r="X79"/>
      <c r="Y79"/>
    </row>
    <row r="80" spans="1:25" ht="18" customHeight="1" x14ac:dyDescent="0.2">
      <c r="A80" s="118"/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/>
      <c r="V80"/>
      <c r="W80"/>
      <c r="X80"/>
      <c r="Y80"/>
    </row>
    <row r="81" spans="1:25" ht="18" customHeight="1" x14ac:dyDescent="0.2">
      <c r="A81" s="118"/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/>
      <c r="V81"/>
      <c r="W81"/>
      <c r="X81"/>
      <c r="Y81"/>
    </row>
    <row r="82" spans="1:25" ht="18" customHeight="1" x14ac:dyDescent="0.2">
      <c r="A82" s="118"/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/>
      <c r="V82"/>
      <c r="W82"/>
      <c r="X82"/>
      <c r="Y82"/>
    </row>
    <row r="83" spans="1:25" ht="18" customHeight="1" x14ac:dyDescent="0.2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  <c r="R83" s="118"/>
      <c r="S83" s="118"/>
      <c r="T83" s="118"/>
      <c r="U83"/>
      <c r="V83"/>
      <c r="W83"/>
      <c r="X83"/>
      <c r="Y83"/>
    </row>
    <row r="84" spans="1:25" ht="18" customHeight="1" x14ac:dyDescent="0.2">
      <c r="A84" s="118"/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/>
      <c r="V84"/>
      <c r="W84"/>
      <c r="X84"/>
      <c r="Y84"/>
    </row>
    <row r="85" spans="1:25" ht="18" customHeight="1" x14ac:dyDescent="0.2">
      <c r="A85" s="118"/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/>
      <c r="V85"/>
      <c r="W85"/>
      <c r="X85"/>
      <c r="Y85"/>
    </row>
    <row r="86" spans="1:25" ht="18" customHeight="1" x14ac:dyDescent="0.2">
      <c r="A86" s="118"/>
      <c r="B86" s="118"/>
      <c r="C86" s="118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/>
      <c r="V86"/>
      <c r="W86"/>
      <c r="X86"/>
      <c r="Y86"/>
    </row>
    <row r="87" spans="1:25" ht="18" customHeight="1" x14ac:dyDescent="0.2">
      <c r="C87" s="45"/>
    </row>
    <row r="88" spans="1:25" ht="18" customHeight="1" x14ac:dyDescent="0.2">
      <c r="C88" s="45"/>
    </row>
    <row r="89" spans="1:25" ht="18" customHeight="1" x14ac:dyDescent="0.2">
      <c r="C89" s="45"/>
    </row>
    <row r="90" spans="1:25" ht="18" customHeight="1" x14ac:dyDescent="0.2">
      <c r="C90" s="45"/>
    </row>
    <row r="91" spans="1:25" ht="18" customHeight="1" x14ac:dyDescent="0.2">
      <c r="C91" s="45"/>
    </row>
    <row r="92" spans="1:25" ht="18" customHeight="1" x14ac:dyDescent="0.2">
      <c r="C92" s="45"/>
    </row>
    <row r="93" spans="1:25" ht="18" customHeight="1" x14ac:dyDescent="0.2">
      <c r="C93" s="45"/>
    </row>
    <row r="94" spans="1:25" ht="18" customHeight="1" x14ac:dyDescent="0.2">
      <c r="C94" s="45"/>
    </row>
    <row r="95" spans="1:25" ht="18" customHeight="1" x14ac:dyDescent="0.2">
      <c r="A95" s="69" t="s">
        <v>71</v>
      </c>
      <c r="B95" s="69"/>
      <c r="C95" s="69"/>
      <c r="D95" s="69"/>
      <c r="N95" s="40"/>
      <c r="O95" s="40"/>
      <c r="P95" s="40"/>
      <c r="Q95" s="40"/>
      <c r="R95" s="40"/>
      <c r="S95" s="40"/>
      <c r="T95" s="40"/>
      <c r="U95" s="40"/>
      <c r="V95" s="40"/>
      <c r="W95" s="40"/>
    </row>
    <row r="96" spans="1:25" ht="18" customHeight="1" x14ac:dyDescent="0.2">
      <c r="A96" s="4" t="s">
        <v>34</v>
      </c>
      <c r="B96" s="14" t="s">
        <v>24</v>
      </c>
      <c r="C96" s="13" t="s">
        <v>58</v>
      </c>
      <c r="D96" s="13" t="s">
        <v>59</v>
      </c>
      <c r="E96" s="13" t="s">
        <v>60</v>
      </c>
      <c r="F96" s="13" t="s">
        <v>61</v>
      </c>
      <c r="G96" s="14" t="s">
        <v>63</v>
      </c>
      <c r="H96" s="14" t="s">
        <v>64</v>
      </c>
      <c r="I96" s="14" t="s">
        <v>38</v>
      </c>
      <c r="J96" s="18" t="s">
        <v>48</v>
      </c>
      <c r="K96" s="19"/>
      <c r="N96" s="45"/>
    </row>
    <row r="97" spans="1:23" s="23" customFormat="1" ht="18" customHeight="1" x14ac:dyDescent="0.2">
      <c r="A97" s="33" t="s">
        <v>49</v>
      </c>
      <c r="B97" s="70" t="s">
        <v>72</v>
      </c>
      <c r="C97" s="71" t="s">
        <v>66</v>
      </c>
      <c r="D97" s="34" t="s">
        <v>50</v>
      </c>
      <c r="E97" s="34" t="s">
        <v>68</v>
      </c>
      <c r="F97" s="34">
        <v>301</v>
      </c>
      <c r="G97" s="16">
        <f>'期初表_11.3C用(未完成)'!K5</f>
        <v>42744</v>
      </c>
      <c r="H97" s="37">
        <f>'期初表_11.3C用(未完成)'!L5</f>
        <v>20</v>
      </c>
      <c r="I97" s="15">
        <f>'期初表_11.3C用(未完成)'!O5</f>
        <v>20</v>
      </c>
      <c r="J97" s="20"/>
      <c r="K97" s="21"/>
      <c r="M97" s="1"/>
      <c r="N97" s="45"/>
    </row>
    <row r="98" spans="1:23" ht="18" customHeight="1" x14ac:dyDescent="0.2">
      <c r="C98" s="45"/>
    </row>
    <row r="99" spans="1:23" ht="18" customHeight="1" x14ac:dyDescent="0.2">
      <c r="A99" s="69" t="s">
        <v>73</v>
      </c>
      <c r="B99" s="69"/>
      <c r="C99" s="69"/>
      <c r="D99" s="69"/>
      <c r="N99" s="40"/>
      <c r="O99" s="40"/>
      <c r="P99" s="40"/>
      <c r="Q99" s="40"/>
      <c r="R99" s="40"/>
      <c r="S99" s="40"/>
      <c r="T99" s="40"/>
      <c r="U99" s="40"/>
      <c r="V99" s="40"/>
      <c r="W99" s="40"/>
    </row>
    <row r="100" spans="1:23" ht="18" customHeight="1" x14ac:dyDescent="0.2">
      <c r="A100" s="4" t="s">
        <v>34</v>
      </c>
      <c r="B100" s="14" t="s">
        <v>24</v>
      </c>
      <c r="C100" s="13" t="s">
        <v>58</v>
      </c>
      <c r="D100" s="13" t="s">
        <v>59</v>
      </c>
      <c r="E100" s="13" t="s">
        <v>60</v>
      </c>
      <c r="F100" s="13" t="s">
        <v>61</v>
      </c>
      <c r="G100" s="14" t="s">
        <v>63</v>
      </c>
      <c r="H100" s="14" t="s">
        <v>64</v>
      </c>
      <c r="I100" s="14" t="s">
        <v>38</v>
      </c>
      <c r="J100" s="18" t="s">
        <v>48</v>
      </c>
      <c r="K100" s="19"/>
      <c r="N100" s="45" t="s">
        <v>74</v>
      </c>
    </row>
    <row r="101" spans="1:23" s="23" customFormat="1" ht="18" customHeight="1" x14ac:dyDescent="0.2">
      <c r="A101" s="33" t="s">
        <v>49</v>
      </c>
      <c r="B101" s="70" t="s">
        <v>75</v>
      </c>
      <c r="C101" s="71" t="s">
        <v>66</v>
      </c>
      <c r="D101" s="34">
        <v>2917</v>
      </c>
      <c r="E101" s="34" t="s">
        <v>68</v>
      </c>
      <c r="F101" s="34">
        <v>301</v>
      </c>
      <c r="G101" s="16">
        <v>43256</v>
      </c>
      <c r="H101" s="37">
        <v>50</v>
      </c>
      <c r="I101" s="15">
        <v>50</v>
      </c>
      <c r="J101" s="20"/>
      <c r="K101" s="21"/>
      <c r="M101" s="1"/>
      <c r="N101" s="45" t="s">
        <v>76</v>
      </c>
    </row>
    <row r="102" spans="1:23" s="23" customFormat="1" ht="18" customHeight="1" x14ac:dyDescent="0.2">
      <c r="A102" s="33" t="s">
        <v>49</v>
      </c>
      <c r="B102" s="70" t="s">
        <v>77</v>
      </c>
      <c r="C102" s="71" t="s">
        <v>67</v>
      </c>
      <c r="D102" s="34">
        <v>11</v>
      </c>
      <c r="E102" s="34" t="s">
        <v>68</v>
      </c>
      <c r="F102" s="34">
        <v>132</v>
      </c>
      <c r="G102" s="16">
        <v>43260</v>
      </c>
      <c r="H102" s="72">
        <v>-10</v>
      </c>
      <c r="I102" s="15">
        <f>I101+H102</f>
        <v>40</v>
      </c>
      <c r="J102" s="20" t="s">
        <v>78</v>
      </c>
      <c r="K102" s="21"/>
      <c r="L102" s="1"/>
      <c r="M102" s="1"/>
    </row>
    <row r="103" spans="1:23" s="23" customFormat="1" ht="18" customHeight="1" x14ac:dyDescent="0.2">
      <c r="A103" s="33" t="s">
        <v>49</v>
      </c>
      <c r="B103" s="70" t="s">
        <v>77</v>
      </c>
      <c r="C103" s="71" t="s">
        <v>67</v>
      </c>
      <c r="D103" s="34">
        <v>11</v>
      </c>
      <c r="E103" s="34" t="s">
        <v>68</v>
      </c>
      <c r="F103" s="34">
        <v>132</v>
      </c>
      <c r="G103" s="16">
        <v>43260</v>
      </c>
      <c r="H103" s="37">
        <v>10</v>
      </c>
      <c r="I103" s="15">
        <f>I102+H103</f>
        <v>50</v>
      </c>
      <c r="J103" s="20" t="s">
        <v>78</v>
      </c>
      <c r="K103" s="21"/>
      <c r="L103" s="1"/>
      <c r="M103" s="1"/>
    </row>
    <row r="104" spans="1:23" ht="18" customHeight="1" x14ac:dyDescent="0.2">
      <c r="C104" s="45"/>
      <c r="N104" s="45" t="s">
        <v>79</v>
      </c>
    </row>
    <row r="105" spans="1:23" ht="18" customHeight="1" x14ac:dyDescent="0.2">
      <c r="A105" s="69" t="s">
        <v>80</v>
      </c>
      <c r="C105" s="45"/>
      <c r="L105" s="45"/>
      <c r="N105" s="45" t="s">
        <v>81</v>
      </c>
    </row>
    <row r="106" spans="1:23" ht="18" customHeight="1" x14ac:dyDescent="0.2">
      <c r="A106" s="4" t="s">
        <v>34</v>
      </c>
      <c r="B106" s="14" t="s">
        <v>24</v>
      </c>
      <c r="C106" s="13" t="s">
        <v>58</v>
      </c>
      <c r="D106" s="13" t="s">
        <v>59</v>
      </c>
      <c r="E106" s="13" t="s">
        <v>60</v>
      </c>
      <c r="F106" s="13" t="s">
        <v>61</v>
      </c>
      <c r="G106" s="14" t="s">
        <v>63</v>
      </c>
      <c r="H106" s="14" t="s">
        <v>64</v>
      </c>
      <c r="I106" s="14" t="s">
        <v>38</v>
      </c>
      <c r="J106" s="18" t="s">
        <v>48</v>
      </c>
      <c r="K106" s="19"/>
    </row>
    <row r="107" spans="1:23" ht="18" customHeight="1" x14ac:dyDescent="0.2">
      <c r="A107" s="33" t="s">
        <v>49</v>
      </c>
      <c r="B107" s="70" t="s">
        <v>82</v>
      </c>
      <c r="C107" s="71" t="s">
        <v>66</v>
      </c>
      <c r="D107" s="34">
        <v>2917</v>
      </c>
      <c r="E107" s="34" t="s">
        <v>68</v>
      </c>
      <c r="F107" s="34">
        <v>301</v>
      </c>
      <c r="G107" s="16">
        <v>43256</v>
      </c>
      <c r="H107" s="37">
        <v>50</v>
      </c>
      <c r="I107" s="15" t="s">
        <v>83</v>
      </c>
      <c r="J107" s="20"/>
      <c r="K107" s="21"/>
      <c r="N107" s="45" t="s">
        <v>84</v>
      </c>
    </row>
    <row r="108" spans="1:23" ht="18" customHeight="1" x14ac:dyDescent="0.2">
      <c r="G108" s="45" t="s">
        <v>85</v>
      </c>
      <c r="J108" s="45"/>
    </row>
    <row r="109" spans="1:23" ht="18" customHeight="1" x14ac:dyDescent="0.2">
      <c r="C109" s="45"/>
    </row>
    <row r="110" spans="1:23" ht="18" customHeight="1" x14ac:dyDescent="0.2">
      <c r="A110" s="39"/>
      <c r="B110" s="40"/>
      <c r="C110" s="40"/>
      <c r="D110" s="41"/>
      <c r="E110" s="41"/>
      <c r="F110" s="41"/>
      <c r="G110" s="41"/>
      <c r="H110" s="41"/>
      <c r="I110" s="41"/>
      <c r="J110" s="41"/>
      <c r="K110" s="40"/>
      <c r="L110" s="40"/>
      <c r="M110" s="40"/>
      <c r="O110" s="40"/>
      <c r="P110" s="40"/>
      <c r="Q110" s="40"/>
      <c r="R110" s="40"/>
      <c r="S110" s="40"/>
      <c r="T110" s="40"/>
      <c r="U110" s="40"/>
      <c r="V110" s="40"/>
      <c r="W110" s="40"/>
    </row>
    <row r="111" spans="1:23" ht="18" customHeight="1" x14ac:dyDescent="0.2">
      <c r="A111" s="118" t="s">
        <v>86</v>
      </c>
      <c r="B111" s="118"/>
      <c r="C111" s="118"/>
      <c r="D111" s="118"/>
      <c r="E111" s="118"/>
      <c r="F111" s="118"/>
      <c r="G111" s="118"/>
      <c r="H111" s="118"/>
      <c r="I111" s="118"/>
      <c r="J111" s="118"/>
      <c r="K111" s="118"/>
      <c r="L111" s="118"/>
      <c r="M111" s="118"/>
    </row>
    <row r="112" spans="1:23" ht="18" customHeight="1" x14ac:dyDescent="0.2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</row>
    <row r="113" spans="1:13" ht="18" customHeight="1" x14ac:dyDescent="0.2">
      <c r="A113" s="118"/>
      <c r="B113" s="118"/>
      <c r="C113" s="118"/>
      <c r="D113" s="118"/>
      <c r="E113" s="118"/>
      <c r="F113" s="118"/>
      <c r="G113" s="118"/>
      <c r="H113" s="118"/>
      <c r="I113" s="118"/>
      <c r="J113" s="118"/>
      <c r="K113" s="118"/>
      <c r="L113" s="118"/>
      <c r="M113" s="118"/>
    </row>
    <row r="114" spans="1:13" ht="18" customHeight="1" x14ac:dyDescent="0.2">
      <c r="A114" s="118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</row>
    <row r="115" spans="1:13" ht="18" customHeight="1" x14ac:dyDescent="0.2">
      <c r="A115" s="118"/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</row>
    <row r="116" spans="1:13" ht="18" customHeight="1" x14ac:dyDescent="0.2">
      <c r="A116" s="118"/>
      <c r="B116" s="118"/>
      <c r="C116" s="118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</row>
    <row r="117" spans="1:13" ht="18" customHeight="1" x14ac:dyDescent="0.2">
      <c r="A117" s="118"/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</row>
    <row r="118" spans="1:13" ht="18" customHeight="1" x14ac:dyDescent="0.2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</row>
    <row r="119" spans="1:13" ht="18" customHeight="1" x14ac:dyDescent="0.2">
      <c r="A119" s="118"/>
      <c r="B119" s="118"/>
      <c r="C119" s="118"/>
      <c r="D119" s="118"/>
      <c r="E119" s="118"/>
      <c r="F119" s="118"/>
      <c r="G119" s="118"/>
      <c r="H119" s="118"/>
      <c r="I119" s="118"/>
      <c r="J119" s="118"/>
      <c r="K119" s="118"/>
      <c r="L119" s="118"/>
      <c r="M119" s="118"/>
    </row>
    <row r="120" spans="1:13" ht="18" customHeight="1" x14ac:dyDescent="0.2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</row>
    <row r="121" spans="1:13" ht="18" customHeight="1" x14ac:dyDescent="0.2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</row>
    <row r="122" spans="1:13" ht="18" customHeight="1" x14ac:dyDescent="0.2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 x14ac:dyDescent="0.2"/>
  <cols>
    <col min="1" max="2" width="6.625" style="1" customWidth="1"/>
    <col min="3" max="26" width="12.625" style="1" customWidth="1"/>
    <col min="27" max="28" width="10.625" style="1" customWidth="1"/>
    <col min="29" max="16384" width="8.75" style="1"/>
  </cols>
  <sheetData>
    <row r="2" spans="1:19" ht="24" customHeight="1" x14ac:dyDescent="0.2">
      <c r="A2" s="2" t="s">
        <v>92</v>
      </c>
      <c r="B2" s="3"/>
      <c r="C2" s="3"/>
      <c r="D2" s="3"/>
    </row>
    <row r="3" spans="1:19" ht="18" customHeight="1" x14ac:dyDescent="0.2">
      <c r="A3" s="120" t="s">
        <v>93</v>
      </c>
      <c r="B3" s="120"/>
      <c r="C3" s="5" t="s">
        <v>94</v>
      </c>
      <c r="D3" s="6"/>
      <c r="E3" s="5" t="s">
        <v>95</v>
      </c>
      <c r="F3" s="6"/>
      <c r="G3" s="7" t="s">
        <v>36</v>
      </c>
      <c r="H3" s="8"/>
      <c r="I3" s="13" t="s">
        <v>60</v>
      </c>
      <c r="J3" s="13" t="s">
        <v>61</v>
      </c>
      <c r="K3" s="14" t="s">
        <v>96</v>
      </c>
      <c r="L3" s="14" t="s">
        <v>64</v>
      </c>
      <c r="M3" s="7" t="s">
        <v>37</v>
      </c>
      <c r="N3" s="8"/>
      <c r="O3" s="14" t="s">
        <v>38</v>
      </c>
      <c r="P3" s="14" t="s">
        <v>39</v>
      </c>
      <c r="Q3" s="14" t="s">
        <v>40</v>
      </c>
      <c r="R3" s="18" t="s">
        <v>48</v>
      </c>
      <c r="S3" s="19"/>
    </row>
    <row r="4" spans="1:19" ht="18" customHeight="1" x14ac:dyDescent="0.2">
      <c r="A4" s="121" t="s">
        <v>50</v>
      </c>
      <c r="B4" s="121"/>
      <c r="C4" s="9" t="s">
        <v>97</v>
      </c>
      <c r="D4" s="10"/>
      <c r="E4" s="9" t="s">
        <v>97</v>
      </c>
      <c r="F4" s="10"/>
      <c r="G4" s="11" t="s">
        <v>51</v>
      </c>
      <c r="H4" s="12"/>
      <c r="I4" s="15" t="s">
        <v>98</v>
      </c>
      <c r="J4" s="15">
        <v>27362</v>
      </c>
      <c r="K4" s="16">
        <v>42741</v>
      </c>
      <c r="L4" s="15">
        <v>100</v>
      </c>
      <c r="M4" s="11" t="s">
        <v>52</v>
      </c>
      <c r="N4" s="12"/>
      <c r="O4" s="15">
        <v>9</v>
      </c>
      <c r="P4" s="17">
        <v>42741</v>
      </c>
      <c r="Q4" s="17">
        <f>P4+365-1</f>
        <v>43105</v>
      </c>
      <c r="R4" s="20"/>
      <c r="S4" s="21"/>
    </row>
    <row r="5" spans="1:19" ht="18" customHeight="1" x14ac:dyDescent="0.2">
      <c r="A5" s="121" t="s">
        <v>54</v>
      </c>
      <c r="B5" s="121"/>
      <c r="C5" s="9" t="s">
        <v>97</v>
      </c>
      <c r="D5" s="10"/>
      <c r="E5" s="9" t="s">
        <v>97</v>
      </c>
      <c r="F5" s="10"/>
      <c r="G5" s="11" t="s">
        <v>51</v>
      </c>
      <c r="H5" s="12"/>
      <c r="I5" s="15" t="s">
        <v>98</v>
      </c>
      <c r="J5" s="15">
        <v>27363</v>
      </c>
      <c r="K5" s="16">
        <v>42744</v>
      </c>
      <c r="L5" s="15">
        <v>20</v>
      </c>
      <c r="M5" s="11" t="s">
        <v>52</v>
      </c>
      <c r="N5" s="12"/>
      <c r="O5" s="15">
        <v>20</v>
      </c>
      <c r="P5" s="17">
        <v>42744</v>
      </c>
      <c r="Q5" s="17">
        <f>P5+365-1</f>
        <v>43108</v>
      </c>
      <c r="R5" s="20"/>
      <c r="S5" s="21"/>
    </row>
  </sheetData>
  <mergeCells count="3">
    <mergeCell ref="A3:B3"/>
    <mergeCell ref="A4:B4"/>
    <mergeCell ref="A5:B5"/>
  </mergeCells>
  <phoneticPr fontId="26" type="noConversion"/>
  <pageMargins left="0.25" right="0.25" top="0.34" bottom="0.37" header="0.3" footer="0.3"/>
  <pageSetup paperSize="9" scale="50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新增功能-业务配置-计价方式</vt:lpstr>
      <vt:lpstr>界面</vt:lpstr>
      <vt:lpstr>表11.3-C（未完成）-V2版</vt:lpstr>
      <vt:lpstr>表11.3-C（未完成）</vt:lpstr>
      <vt:lpstr>期初表_11.3C用(未完成)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Wanda Wang</cp:lastModifiedBy>
  <dcterms:created xsi:type="dcterms:W3CDTF">2015-06-05T18:19:00Z</dcterms:created>
  <dcterms:modified xsi:type="dcterms:W3CDTF">2024-07-25T03:47:26Z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