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From Mike\103-报表中心\"/>
    </mc:Choice>
  </mc:AlternateContent>
  <xr:revisionPtr revIDLastSave="0" documentId="13_ncr:1_{D6A0F8F6-A092-477B-893B-B34442E406B8}" xr6:coauthVersionLast="45" xr6:coauthVersionMax="45" xr10:uidLastSave="{00000000-0000-0000-0000-000000000000}"/>
  <bookViews>
    <workbookView xWindow="9675" yWindow="465" windowWidth="23505" windowHeight="15495" xr2:uid="{A4DC6BF3-AE97-47E8-ADEC-4571B7850D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3" i="1"/>
  <c r="I2" i="1"/>
  <c r="O4" i="1" l="1"/>
  <c r="R4" i="1" s="1"/>
  <c r="O5" i="1"/>
  <c r="R5" i="1" s="1"/>
  <c r="O3" i="1"/>
  <c r="R3" i="1" s="1"/>
  <c r="O2" i="1"/>
  <c r="R2" i="1" s="1"/>
</calcChain>
</file>

<file path=xl/sharedStrings.xml><?xml version="1.0" encoding="utf-8"?>
<sst xmlns="http://schemas.openxmlformats.org/spreadsheetml/2006/main" count="38" uniqueCount="25">
  <si>
    <t>销售订单编号</t>
  </si>
  <si>
    <t>交货单编号</t>
  </si>
  <si>
    <t>客户</t>
  </si>
  <si>
    <t>收货方</t>
  </si>
  <si>
    <t>物料</t>
  </si>
  <si>
    <t>交货日期</t>
  </si>
  <si>
    <t>交货数量</t>
  </si>
  <si>
    <t>结算单编号</t>
  </si>
  <si>
    <t>结算单状态</t>
  </si>
  <si>
    <t>创建日期(结算单)</t>
  </si>
  <si>
    <t>审批通过日期(结算单)</t>
  </si>
  <si>
    <t>SAP过账日期(客户发票)</t>
  </si>
  <si>
    <t>滞后开票时长</t>
  </si>
  <si>
    <t>含税单价</t>
  </si>
  <si>
    <t>利率</t>
  </si>
  <si>
    <t>滞后开票利息</t>
  </si>
  <si>
    <t>滞开单据类型</t>
  </si>
  <si>
    <t>退货申请编号</t>
  </si>
  <si>
    <t>M000071-高利尔/9664FY/200升2英寸偏口单口透明袋</t>
    <phoneticPr fontId="1" type="noConversion"/>
  </si>
  <si>
    <t>C101932-南六企业（平湖）有限公司</t>
    <phoneticPr fontId="1" type="noConversion"/>
  </si>
  <si>
    <t>已完成</t>
    <phoneticPr fontId="1" type="noConversion"/>
  </si>
  <si>
    <t>销售订单</t>
    <phoneticPr fontId="1" type="noConversion"/>
  </si>
  <si>
    <t>开票中</t>
    <phoneticPr fontId="1" type="noConversion"/>
  </si>
  <si>
    <t>审批中</t>
    <phoneticPr fontId="1" type="noConversion"/>
  </si>
  <si>
    <t>滞开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</si>
</sst>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;@"/>
    <numFmt numFmtId="177" formatCode="0_);[Red]\(0\)"/>
    <numFmt numFmtId="178" formatCode="0.0000_ 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quotePrefix="1" applyNumberFormat="1" applyFont="1" applyBorder="1">
      <alignment vertical="center"/>
    </xf>
    <xf numFmtId="9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4" fontId="2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EC9BB-F5C6-4149-BBEE-3A6238E09D67}">
  <dimension ref="B1:T12"/>
  <sheetViews>
    <sheetView tabSelected="1" topLeftCell="F1" workbookViewId="0">
      <selection activeCell="G1" sqref="G1"/>
    </sheetView>
  </sheetViews>
  <sheetFormatPr defaultRowHeight="16.5" x14ac:dyDescent="0.2"/>
  <cols>
    <col min="1" max="1" width="2.125" style="1" customWidth="1"/>
    <col min="2" max="2" width="11.375" style="1" bestFit="1" customWidth="1"/>
    <col min="3" max="3" width="9.625" style="1" bestFit="1" customWidth="1"/>
    <col min="4" max="4" width="15.625" style="1" customWidth="1"/>
    <col min="5" max="5" width="15.25" style="1" customWidth="1"/>
    <col min="6" max="6" width="20.125" style="1" customWidth="1"/>
    <col min="7" max="7" width="11.125" style="1" bestFit="1" customWidth="1"/>
    <col min="8" max="8" width="9" style="1"/>
    <col min="9" max="9" width="14.25" style="1" bestFit="1" customWidth="1"/>
    <col min="10" max="11" width="9" style="1"/>
    <col min="12" max="12" width="14.25" style="1" bestFit="1" customWidth="1"/>
    <col min="13" max="13" width="17.875" style="1" bestFit="1" customWidth="1"/>
    <col min="14" max="14" width="20.125" style="1" bestFit="1" customWidth="1"/>
    <col min="15" max="15" width="11.375" style="1" bestFit="1" customWidth="1"/>
    <col min="16" max="17" width="9" style="1"/>
    <col min="18" max="20" width="11.375" style="1" bestFit="1" customWidth="1"/>
    <col min="21" max="16384" width="9" style="1"/>
  </cols>
  <sheetData>
    <row r="1" spans="2:20" x14ac:dyDescent="0.2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24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</row>
    <row r="2" spans="2:20" x14ac:dyDescent="0.2">
      <c r="B2" s="1">
        <v>421</v>
      </c>
      <c r="C2" s="3">
        <v>112</v>
      </c>
      <c r="D2" s="3" t="s">
        <v>19</v>
      </c>
      <c r="E2" s="3" t="s">
        <v>19</v>
      </c>
      <c r="F2" s="3" t="s">
        <v>18</v>
      </c>
      <c r="G2" s="4">
        <v>43838</v>
      </c>
      <c r="H2" s="3">
        <v>60</v>
      </c>
      <c r="I2" s="3">
        <f>M2-G2+1</f>
        <v>1</v>
      </c>
      <c r="J2" s="3">
        <v>122</v>
      </c>
      <c r="K2" s="3" t="s">
        <v>20</v>
      </c>
      <c r="L2" s="4">
        <v>43838</v>
      </c>
      <c r="M2" s="4">
        <v>43838</v>
      </c>
      <c r="N2" s="4">
        <v>43840</v>
      </c>
      <c r="O2" s="3">
        <f>M2-G2+1</f>
        <v>1</v>
      </c>
      <c r="P2" s="3">
        <v>200</v>
      </c>
      <c r="Q2" s="5">
        <v>0.08</v>
      </c>
      <c r="R2" s="7">
        <f>I2*O2*P2*(Q2/365)</f>
        <v>4.3835616438356165E-2</v>
      </c>
      <c r="S2" s="3" t="s">
        <v>21</v>
      </c>
    </row>
    <row r="3" spans="2:20" x14ac:dyDescent="0.2">
      <c r="B3" s="1">
        <v>421</v>
      </c>
      <c r="C3" s="3">
        <v>112</v>
      </c>
      <c r="D3" s="3" t="s">
        <v>19</v>
      </c>
      <c r="E3" s="3" t="s">
        <v>19</v>
      </c>
      <c r="F3" s="3" t="s">
        <v>18</v>
      </c>
      <c r="G3" s="4">
        <v>43838</v>
      </c>
      <c r="H3" s="3">
        <v>60</v>
      </c>
      <c r="I3" s="3">
        <f>M3-G3+1</f>
        <v>24</v>
      </c>
      <c r="J3" s="3">
        <v>150</v>
      </c>
      <c r="K3" s="3" t="s">
        <v>22</v>
      </c>
      <c r="L3" s="4">
        <v>43860</v>
      </c>
      <c r="M3" s="4">
        <v>43861</v>
      </c>
      <c r="N3" s="3"/>
      <c r="O3" s="3">
        <f>M3-G3+1</f>
        <v>24</v>
      </c>
      <c r="P3" s="3">
        <v>200</v>
      </c>
      <c r="Q3" s="5">
        <v>0.08</v>
      </c>
      <c r="R3" s="7">
        <f>I3*O3*P3*(Q3/365)</f>
        <v>25.24931506849315</v>
      </c>
      <c r="S3" s="3" t="s">
        <v>21</v>
      </c>
    </row>
    <row r="4" spans="2:20" x14ac:dyDescent="0.2">
      <c r="B4" s="1">
        <v>421</v>
      </c>
      <c r="C4" s="3">
        <v>112</v>
      </c>
      <c r="D4" s="3" t="s">
        <v>19</v>
      </c>
      <c r="E4" s="3" t="s">
        <v>19</v>
      </c>
      <c r="F4" s="3" t="s">
        <v>18</v>
      </c>
      <c r="G4" s="4">
        <v>43838</v>
      </c>
      <c r="H4" s="3">
        <v>60</v>
      </c>
      <c r="I4" s="6">
        <f ca="1">TODAY()-G4+1</f>
        <v>212</v>
      </c>
      <c r="J4" s="3">
        <v>202</v>
      </c>
      <c r="K4" s="3" t="s">
        <v>23</v>
      </c>
      <c r="L4" s="4">
        <v>43956</v>
      </c>
      <c r="M4" s="3"/>
      <c r="N4" s="3"/>
      <c r="O4" s="6">
        <f ca="1">TODAY()-G4</f>
        <v>211</v>
      </c>
      <c r="P4" s="3">
        <v>200</v>
      </c>
      <c r="Q4" s="5">
        <v>0.08</v>
      </c>
      <c r="R4" s="7">
        <f ca="1">I4*O4*P4*(Q4/365)</f>
        <v>1960.854794520548</v>
      </c>
      <c r="S4" s="3" t="s">
        <v>21</v>
      </c>
    </row>
    <row r="5" spans="2:20" x14ac:dyDescent="0.2">
      <c r="B5" s="1">
        <v>421</v>
      </c>
      <c r="C5" s="3">
        <v>112</v>
      </c>
      <c r="D5" s="3" t="s">
        <v>19</v>
      </c>
      <c r="E5" s="3" t="s">
        <v>19</v>
      </c>
      <c r="F5" s="3" t="s">
        <v>18</v>
      </c>
      <c r="G5" s="4">
        <v>43838</v>
      </c>
      <c r="H5" s="3">
        <v>60</v>
      </c>
      <c r="I5" s="6">
        <f ca="1">TODAY()-G5+1</f>
        <v>212</v>
      </c>
      <c r="J5" s="3"/>
      <c r="K5" s="3"/>
      <c r="L5" s="3"/>
      <c r="M5" s="3"/>
      <c r="N5" s="3"/>
      <c r="O5" s="6">
        <f ca="1">TODAY()-G5</f>
        <v>211</v>
      </c>
      <c r="P5" s="3">
        <v>200</v>
      </c>
      <c r="Q5" s="5">
        <v>0.08</v>
      </c>
      <c r="R5" s="7">
        <f ca="1">I5*O5*P5*(Q5/365)</f>
        <v>1960.854794520548</v>
      </c>
      <c r="S5" s="3" t="s">
        <v>21</v>
      </c>
    </row>
    <row r="7" spans="2:20" x14ac:dyDescent="0.2">
      <c r="I7" s="8"/>
    </row>
    <row r="8" spans="2:20" x14ac:dyDescent="0.2">
      <c r="I8" s="8"/>
      <c r="J8" s="8"/>
    </row>
    <row r="12" spans="2:20" x14ac:dyDescent="0.2">
      <c r="I12" s="8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2020-05-06T11:30:36Z</dcterms:created>
  <dcterms:modified xsi:type="dcterms:W3CDTF">2020-08-06T06:24:25Z</dcterms:modified>
</cp:coreProperties>
</file>