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21-仓库管理\"/>
    </mc:Choice>
  </mc:AlternateContent>
  <xr:revisionPtr revIDLastSave="0" documentId="13_ncr:1_{36094566-C3F4-416D-973B-C4A71ED1ED9F}" xr6:coauthVersionLast="45" xr6:coauthVersionMax="45" xr10:uidLastSave="{00000000-0000-0000-0000-000000000000}"/>
  <bookViews>
    <workbookView xWindow="3315" yWindow="390" windowWidth="21990" windowHeight="15060" tabRatio="831" firstSheet="1" activeTab="3" xr2:uid="{00000000-000D-0000-FFFF-FFFF00000000}"/>
  </bookViews>
  <sheets>
    <sheet name="新增功能-业务配置-计价方式" sheetId="96" state="hidden" r:id="rId1"/>
    <sheet name="列表页" sheetId="118" r:id="rId2"/>
    <sheet name="内容页-常规" sheetId="120" r:id="rId3"/>
    <sheet name="内容页-项目" sheetId="124" r:id="rId4"/>
    <sheet name="审批-标准样式" sheetId="121" r:id="rId5"/>
    <sheet name="表11.3-C（未完成）-V2版" sheetId="99" state="hidden" r:id="rId6"/>
    <sheet name="表11.3-C（未完成）" sheetId="90" state="hidden" r:id="rId7"/>
    <sheet name="期初表_11.3C用(未完成)" sheetId="93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120" l="1"/>
  <c r="I1" i="121" l="1"/>
  <c r="A2" i="121" l="1"/>
  <c r="A1" i="121"/>
  <c r="I1" i="124" l="1"/>
  <c r="A2" i="124" s="1"/>
  <c r="A1" i="124"/>
  <c r="Q5" i="93"/>
  <c r="Q4" i="93"/>
  <c r="I102" i="90"/>
  <c r="I103" i="90" s="1"/>
  <c r="I97" i="90"/>
  <c r="H14" i="90" s="1"/>
  <c r="P14" i="90" s="1"/>
  <c r="H97" i="90"/>
  <c r="G97" i="90"/>
  <c r="J73" i="90"/>
  <c r="J74" i="90" s="1"/>
  <c r="H13" i="90" s="1"/>
  <c r="P13" i="90" s="1"/>
  <c r="J15" i="90"/>
  <c r="I14" i="90"/>
  <c r="J14" i="90" s="1"/>
  <c r="I13" i="90"/>
  <c r="J13" i="90" s="1"/>
  <c r="R1" i="90"/>
  <c r="A1" i="90"/>
  <c r="I66" i="99"/>
  <c r="I65" i="99"/>
  <c r="I60" i="99"/>
  <c r="H14" i="99" s="1"/>
  <c r="P14" i="99" s="1"/>
  <c r="H60" i="99"/>
  <c r="G60" i="99"/>
  <c r="J36" i="99"/>
  <c r="J37" i="99" s="1"/>
  <c r="H13" i="99" s="1"/>
  <c r="P13" i="99" s="1"/>
  <c r="H16" i="99"/>
  <c r="P16" i="99" s="1"/>
  <c r="J15" i="99"/>
  <c r="H15" i="99"/>
  <c r="P15" i="99" s="1"/>
  <c r="I14" i="99"/>
  <c r="J14" i="99" s="1"/>
  <c r="I13" i="99"/>
  <c r="J13" i="99" s="1"/>
  <c r="R1" i="99"/>
  <c r="A1" i="99"/>
  <c r="J1" i="120"/>
  <c r="A2" i="120" s="1"/>
  <c r="A1" i="120"/>
  <c r="A2" i="118"/>
  <c r="A1" i="118"/>
  <c r="L9" i="96"/>
  <c r="L8" i="96"/>
  <c r="L7" i="96"/>
  <c r="H15" i="90" l="1"/>
  <c r="H16" i="90" s="1"/>
  <c r="P16" i="90" s="1"/>
  <c r="P15" i="90"/>
</calcChain>
</file>

<file path=xl/sharedStrings.xml><?xml version="1.0" encoding="utf-8"?>
<sst xmlns="http://schemas.openxmlformats.org/spreadsheetml/2006/main" count="456" uniqueCount="190">
  <si>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</si>
  <si>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</si>
  <si>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</si>
  <si>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family val="2"/>
        <charset val="134"/>
      </rPr>
      <t>状态</t>
    </r>
    <r>
      <rPr>
        <b/>
        <sz val="10"/>
        <color rgb="FFFF0000"/>
        <rFont val="微软雅黑"/>
        <family val="2"/>
        <charset val="134"/>
      </rPr>
      <t>*</t>
    </r>
  </si>
  <si>
    <t>计价方式代码</t>
  </si>
  <si>
    <r>
      <rPr>
        <sz val="10"/>
        <color theme="1"/>
        <rFont val="微软雅黑"/>
        <family val="2"/>
        <charset val="134"/>
      </rPr>
      <t>计价方式描述</t>
    </r>
    <r>
      <rPr>
        <b/>
        <sz val="10"/>
        <color rgb="FFFF0000"/>
        <rFont val="微软雅黑"/>
        <family val="2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</si>
  <si>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</si>
  <si>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</si>
  <si>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</si>
  <si>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</si>
  <si>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</si>
  <si>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</si>
  <si>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</si>
  <si>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</si>
  <si>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</si>
  <si>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表类型</t>
  </si>
  <si>
    <t>搜索</t>
  </si>
  <si>
    <t>编辑</t>
  </si>
  <si>
    <t>状态</t>
  </si>
  <si>
    <t>提交</t>
  </si>
  <si>
    <t>取消</t>
  </si>
  <si>
    <t>保存</t>
  </si>
  <si>
    <t>返回</t>
  </si>
  <si>
    <t>常规</t>
  </si>
  <si>
    <t>附件</t>
  </si>
  <si>
    <t>基本信息</t>
  </si>
  <si>
    <t>更改信息</t>
  </si>
  <si>
    <t>状态：</t>
  </si>
  <si>
    <t>创建人：</t>
  </si>
  <si>
    <t>***</t>
  </si>
  <si>
    <t>创建时间：</t>
  </si>
  <si>
    <t>yyyy-mm-dd hh:mm</t>
  </si>
  <si>
    <t>更改人：</t>
  </si>
  <si>
    <t>更改时间：</t>
  </si>
  <si>
    <t>无记录</t>
  </si>
  <si>
    <t>删除</t>
  </si>
  <si>
    <t>行号</t>
  </si>
  <si>
    <t>这个颜色表示该单元格可编辑</t>
  </si>
  <si>
    <t>客户结算单/内容页/行项目</t>
  </si>
  <si>
    <t>加载数据</t>
  </si>
  <si>
    <t>物料项目</t>
  </si>
  <si>
    <t>服务项目</t>
  </si>
  <si>
    <t>注释</t>
  </si>
  <si>
    <t>结算模式A</t>
  </si>
  <si>
    <t>结算模式B</t>
  </si>
  <si>
    <t>结算模式C</t>
  </si>
  <si>
    <t>选择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</si>
  <si>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</si>
  <si>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</si>
  <si>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</si>
  <si>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</si>
  <si>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</si>
  <si>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</si>
  <si>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</si>
  <si>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</si>
  <si>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税率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</si>
  <si>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</si>
  <si>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</si>
  <si>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</si>
  <si>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</si>
  <si>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</si>
  <si>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</si>
  <si>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</si>
  <si>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</si>
  <si>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</si>
  <si>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</si>
  <si>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</si>
  <si>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</si>
  <si>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</si>
  <si>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</si>
  <si>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</si>
  <si>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</si>
  <si>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</si>
  <si>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</si>
  <si>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</si>
  <si>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</si>
  <si>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</si>
  <si>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</si>
  <si>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</si>
  <si>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</si>
  <si>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</si>
  <si>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</si>
  <si>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</si>
  <si>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</si>
  <si>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</si>
  <si>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</si>
  <si>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</si>
  <si>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</si>
  <si>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</si>
  <si>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</si>
  <si>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</si>
  <si>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</si>
  <si>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</si>
  <si>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</si>
  <si>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</si>
  <si>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</si>
  <si>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</si>
  <si>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</si>
  <si>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</si>
  <si>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</si>
  <si>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</si>
  <si>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</si>
  <si>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</si>
  <si>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</si>
  <si>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</si>
  <si>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</si>
  <si>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</si>
  <si>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</si>
  <si>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</si>
  <si>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</si>
  <si>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</si>
  <si>
    <t>取消原因:</t>
    <phoneticPr fontId="32" type="noConversion"/>
  </si>
  <si>
    <t>行号</t>
    <phoneticPr fontId="32" type="noConversion"/>
  </si>
  <si>
    <t>创建时间</t>
    <phoneticPr fontId="32" type="noConversion"/>
  </si>
  <si>
    <t>项目</t>
    <phoneticPr fontId="32" type="noConversion"/>
  </si>
  <si>
    <t>显示：</t>
  </si>
  <si>
    <t>处理中</t>
    <phoneticPr fontId="32" type="noConversion"/>
  </si>
  <si>
    <t>审批状态</t>
    <phoneticPr fontId="32" type="noConversion"/>
  </si>
  <si>
    <t>取消状态</t>
    <phoneticPr fontId="32" type="noConversion"/>
  </si>
  <si>
    <t>审批中</t>
    <phoneticPr fontId="32" type="noConversion"/>
  </si>
  <si>
    <t>未取消</t>
    <phoneticPr fontId="32" type="noConversion"/>
  </si>
  <si>
    <t>审批状态：</t>
    <phoneticPr fontId="32" type="noConversion"/>
  </si>
  <si>
    <t>取消状态：</t>
    <phoneticPr fontId="32" type="noConversion"/>
  </si>
  <si>
    <t>未开始、审批中、已批准、已拒绝</t>
    <phoneticPr fontId="32" type="noConversion"/>
  </si>
  <si>
    <t>未取消、已取消</t>
    <phoneticPr fontId="32" type="noConversion"/>
  </si>
  <si>
    <t>备注:</t>
    <phoneticPr fontId="32" type="noConversion"/>
  </si>
  <si>
    <t>仓库：</t>
    <phoneticPr fontId="32" type="noConversion"/>
  </si>
  <si>
    <t>已完成</t>
    <phoneticPr fontId="32" type="noConversion"/>
  </si>
  <si>
    <t>所有回收损坏登记单</t>
  </si>
  <si>
    <t>已批准</t>
    <phoneticPr fontId="32" type="noConversion"/>
  </si>
  <si>
    <t>审批记录</t>
    <phoneticPr fontId="32" type="noConversion"/>
  </si>
  <si>
    <t>回收损坏登记地点</t>
    <phoneticPr fontId="32" type="noConversion"/>
  </si>
  <si>
    <t>处理中、已完成</t>
    <phoneticPr fontId="32" type="noConversion"/>
  </si>
  <si>
    <t>常规信息</t>
    <phoneticPr fontId="32" type="noConversion"/>
  </si>
  <si>
    <t>物料序列号</t>
    <phoneticPr fontId="32" type="noConversion"/>
  </si>
  <si>
    <t>物料序列号：</t>
    <phoneticPr fontId="32" type="noConversion"/>
  </si>
  <si>
    <t>物料：</t>
    <phoneticPr fontId="32" type="noConversion"/>
  </si>
  <si>
    <t>M000036/ETP100</t>
    <phoneticPr fontId="32" type="noConversion"/>
  </si>
  <si>
    <t>ET020101030012</t>
    <phoneticPr fontId="32" type="noConversion"/>
  </si>
  <si>
    <t>运单号(回收)：</t>
    <phoneticPr fontId="32" type="noConversion"/>
  </si>
  <si>
    <t>入库日期：</t>
    <phoneticPr fontId="32" type="noConversion"/>
  </si>
  <si>
    <t>回收来源：</t>
    <phoneticPr fontId="32" type="noConversion"/>
  </si>
  <si>
    <t>上游客户(回收来源)：</t>
    <phoneticPr fontId="32" type="noConversion"/>
  </si>
  <si>
    <t>销售负责人：</t>
    <phoneticPr fontId="32" type="noConversion"/>
  </si>
  <si>
    <t>客服负责人：</t>
    <phoneticPr fontId="32" type="noConversion"/>
  </si>
  <si>
    <t>ET612-易通佛山仓库(2库)</t>
    <phoneticPr fontId="32" type="noConversion"/>
  </si>
  <si>
    <t>C101296-艾利(广州)有限公司</t>
    <phoneticPr fontId="32" type="noConversion"/>
  </si>
  <si>
    <t>C100009-巴斯夫新材料有限公司</t>
    <phoneticPr fontId="32" type="noConversion"/>
  </si>
  <si>
    <t>E0011-张资伦</t>
    <phoneticPr fontId="32" type="noConversion"/>
  </si>
  <si>
    <t>E0037-关静</t>
    <phoneticPr fontId="32" type="noConversion"/>
  </si>
  <si>
    <t>损坏照片</t>
    <phoneticPr fontId="32" type="noConversion"/>
  </si>
  <si>
    <t>定损总金额</t>
    <phoneticPr fontId="32" type="noConversion"/>
  </si>
  <si>
    <t>定损总金额：</t>
    <phoneticPr fontId="32" type="noConversion"/>
  </si>
  <si>
    <t>定损</t>
    <phoneticPr fontId="32" type="noConversion"/>
  </si>
  <si>
    <t>提交</t>
    <phoneticPr fontId="32" type="noConversion"/>
  </si>
  <si>
    <t>取消</t>
    <phoneticPr fontId="32" type="noConversion"/>
  </si>
  <si>
    <t>审批记录</t>
    <phoneticPr fontId="32" type="noConversion"/>
  </si>
  <si>
    <t>维修方式</t>
    <phoneticPr fontId="32" type="noConversion"/>
  </si>
  <si>
    <t>损失金额</t>
    <phoneticPr fontId="32" type="noConversion"/>
  </si>
  <si>
    <t>维修备件</t>
    <phoneticPr fontId="32" type="noConversion"/>
  </si>
  <si>
    <t>参考金额</t>
    <phoneticPr fontId="32" type="noConversion"/>
  </si>
  <si>
    <r>
      <t>维修方式</t>
    </r>
    <r>
      <rPr>
        <sz val="10"/>
        <color rgb="FFFF0000"/>
        <rFont val="微软雅黑"/>
        <family val="2"/>
        <charset val="134"/>
      </rPr>
      <t>*</t>
    </r>
    <phoneticPr fontId="32" type="noConversion"/>
  </si>
  <si>
    <t>备注</t>
    <phoneticPr fontId="32" type="noConversion"/>
  </si>
  <si>
    <t>更换配件</t>
  </si>
  <si>
    <t>清洗</t>
  </si>
  <si>
    <t>M013000-维修备件/ET1专用/底座-面板</t>
    <phoneticPr fontId="32" type="noConversion"/>
  </si>
  <si>
    <t>箱子内部油污太重</t>
    <phoneticPr fontId="32" type="noConversion"/>
  </si>
  <si>
    <r>
      <t>损失金额</t>
    </r>
    <r>
      <rPr>
        <sz val="10"/>
        <color rgb="FFFF0000"/>
        <rFont val="微软雅黑"/>
        <family val="2"/>
        <charset val="134"/>
      </rPr>
      <t>*</t>
    </r>
    <phoneticPr fontId="32" type="noConversion"/>
  </si>
  <si>
    <t>添加</t>
    <phoneticPr fontId="32" type="noConversion"/>
  </si>
  <si>
    <t>o</t>
    <phoneticPr fontId="32" type="noConversion"/>
  </si>
  <si>
    <t>ET030103010029</t>
    <phoneticPr fontId="32" type="noConversion"/>
  </si>
  <si>
    <t>仓库管理/回收定损</t>
    <phoneticPr fontId="32" type="noConversion"/>
  </si>
  <si>
    <t>回收定损/列表页</t>
    <phoneticPr fontId="32" type="noConversion"/>
  </si>
  <si>
    <t>创建仓库</t>
    <phoneticPr fontId="32" type="noConversion"/>
  </si>
  <si>
    <r>
      <t>需求备注：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显示</t>
    </r>
    <r>
      <rPr>
        <sz val="10"/>
        <color theme="1"/>
        <rFont val="微软雅黑"/>
        <family val="2"/>
        <charset val="134"/>
      </rPr>
      <t xml:space="preserve">：对于销售和客服，默认显示已完成的回收定损单；其他角色，显示未完成的回收定损单
</t>
    </r>
    <r>
      <rPr>
        <b/>
        <sz val="10"/>
        <color theme="1"/>
        <rFont val="微软雅黑"/>
        <family val="2"/>
        <charset val="134"/>
      </rPr>
      <t>2. 搜索</t>
    </r>
    <r>
      <rPr>
        <sz val="10"/>
        <color theme="1"/>
        <rFont val="微软雅黑"/>
        <family val="2"/>
        <charset val="134"/>
      </rPr>
      <t xml:space="preserve">：范围包括：回收定损单编号、仓库、箱号(不支持模糊查询）
</t>
    </r>
    <r>
      <rPr>
        <b/>
        <sz val="10"/>
        <color theme="1"/>
        <rFont val="微软雅黑"/>
        <family val="2"/>
        <charset val="134"/>
      </rPr>
      <t>3. 排序：</t>
    </r>
    <r>
      <rPr>
        <sz val="10"/>
        <color theme="1"/>
        <rFont val="微软雅黑"/>
        <family val="2"/>
        <charset val="134"/>
      </rPr>
      <t xml:space="preserve">按回收定损单编号降序排列
</t>
    </r>
    <r>
      <rPr>
        <b/>
        <sz val="10"/>
        <color theme="1"/>
        <rFont val="微软雅黑"/>
        <family val="2"/>
        <charset val="134"/>
      </rPr>
      <t>4. 权限：</t>
    </r>
    <r>
      <rPr>
        <sz val="10"/>
        <color theme="1"/>
        <rFont val="微软雅黑"/>
        <family val="2"/>
        <charset val="134"/>
      </rPr>
      <t>如果用户=销售或上游客服，继承上游客户的权限；其他，无权限限制</t>
    </r>
    <r>
      <rPr>
        <b/>
        <sz val="12"/>
        <color rgb="FFFF0000"/>
        <rFont val="微软雅黑"/>
        <family val="2"/>
        <charset val="134"/>
      </rPr>
      <t xml:space="preserve">
</t>
    </r>
    <phoneticPr fontId="32" type="noConversion"/>
  </si>
  <si>
    <t>回收定损单编号</t>
    <phoneticPr fontId="32" type="noConversion"/>
  </si>
  <si>
    <t>详细信息：回收定损单-1</t>
    <phoneticPr fontId="32" type="noConversion"/>
  </si>
  <si>
    <t>回收定损/常规页签</t>
    <phoneticPr fontId="32" type="noConversion"/>
  </si>
  <si>
    <t>回收定损单编号：</t>
    <phoneticPr fontId="32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</si>
  <si>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>1. 该页签只能添加删除损坏照片，其他字段不可编辑
2. 只要单据没有完成，都是处理中状态
3. 审批中状态时不可修改任何字段</t>
    </r>
    <phoneticPr fontId="32" type="noConversion"/>
  </si>
  <si>
    <r>
      <t xml:space="preserve">需求说明：
</t>
    </r>
    <r>
      <rPr>
        <b/>
        <sz val="10"/>
        <color theme="1"/>
        <rFont val="微软雅黑"/>
        <family val="2"/>
        <charset val="134"/>
      </rPr>
      <t>1. 审批流程：</t>
    </r>
    <r>
      <rPr>
        <sz val="10"/>
        <color theme="1"/>
        <rFont val="微软雅黑"/>
        <family val="2"/>
        <charset val="134"/>
      </rPr>
      <t>供应链经理
2. 审批拒绝后，单据状态仍为处理中，审批状态=已拒绝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>2. 审批通过后，单据状态变为已完成，且系统发送站内信通知：销售、上游客服</t>
    </r>
    <phoneticPr fontId="32" type="noConversion"/>
  </si>
  <si>
    <t>回收定损/项目页签</t>
    <phoneticPr fontId="32" type="noConversion"/>
  </si>
  <si>
    <t>回收定损/审批记录页签</t>
    <phoneticPr fontId="32" type="noConversion"/>
  </si>
  <si>
    <t>回收来源</t>
    <phoneticPr fontId="32" type="noConversion"/>
  </si>
  <si>
    <t>上游客户</t>
    <phoneticPr fontId="32" type="noConversion"/>
  </si>
  <si>
    <t>C100009-巴斯夫新材料有限公司</t>
    <phoneticPr fontId="32" type="noConversion"/>
  </si>
  <si>
    <t>C100974-天津宝隆包装技术开发有限公司</t>
    <phoneticPr fontId="32" type="noConversion"/>
  </si>
  <si>
    <t>C101129-智盛(惠州)石油化工有限公司</t>
    <phoneticPr fontId="32" type="noConversion"/>
  </si>
  <si>
    <t>ET605-易通天津仓库</t>
    <phoneticPr fontId="32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</si>
  <si>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</t>
    </r>
    <r>
      <rPr>
        <sz val="10"/>
        <rFont val="微软雅黑"/>
        <family val="2"/>
        <charset val="134"/>
      </rPr>
      <t xml:space="preserve"> </t>
    </r>
    <r>
      <rPr>
        <b/>
        <sz val="10"/>
        <rFont val="微软雅黑"/>
        <family val="2"/>
        <charset val="134"/>
      </rPr>
      <t>维修方式：</t>
    </r>
    <r>
      <rPr>
        <sz val="10"/>
        <rFont val="微软雅黑"/>
        <family val="2"/>
        <charset val="134"/>
      </rPr>
      <t xml:space="preserve">下拉列表，值=焊接、清洗、更换配件、其他；
</t>
    </r>
    <r>
      <rPr>
        <b/>
        <sz val="10"/>
        <rFont val="微软雅黑"/>
        <family val="2"/>
        <charset val="134"/>
      </rPr>
      <t>2. 维修备件</t>
    </r>
    <r>
      <rPr>
        <sz val="10"/>
        <rFont val="微软雅黑"/>
        <family val="2"/>
        <charset val="134"/>
      </rPr>
      <t>：当维修方式=更换配件时必填；当维修方式≠更换配件时，维修备件=空</t>
    </r>
    <r>
      <rPr>
        <b/>
        <sz val="10"/>
        <rFont val="微软雅黑"/>
        <family val="2"/>
        <charset val="134"/>
      </rPr>
      <t xml:space="preserve">
3. 参考金额：</t>
    </r>
    <r>
      <rPr>
        <sz val="10"/>
        <rFont val="微软雅黑"/>
        <family val="2"/>
        <charset val="134"/>
      </rPr>
      <t xml:space="preserve">显示当前仓库已生效的仓库合同中该维修备件的报价 (含税价)，取不到值则显示空
</t>
    </r>
    <r>
      <rPr>
        <b/>
        <sz val="10"/>
        <rFont val="微软雅黑"/>
        <family val="2"/>
        <charset val="134"/>
      </rPr>
      <t>4. 损失金额：</t>
    </r>
    <r>
      <rPr>
        <sz val="10"/>
        <rFont val="微软雅黑"/>
        <family val="2"/>
        <charset val="134"/>
      </rPr>
      <t>必填，默认=参考金额，可修改；值≥0；所有行求和后显示到常规页签的“定损总金额”字段</t>
    </r>
    <r>
      <rPr>
        <b/>
        <sz val="12"/>
        <color rgb="FFFF0000"/>
        <rFont val="微软雅黑"/>
        <family val="2"/>
        <charset val="134"/>
      </rPr>
      <t xml:space="preserve">
</t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</si>
</sst>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¥&quot;#,##0.00;&quot;¥&quot;\-#,##0.00"/>
    <numFmt numFmtId="176" formatCode="_ \¥* #,##0.00_ ;_ \¥* \-#,##0.00_ ;_ \¥* &quot;-&quot;??_ ;_ @_ "/>
    <numFmt numFmtId="177" formatCode="yyyy/mm/dd"/>
    <numFmt numFmtId="178" formatCode="yyyy\-mm\-dd\ hh:mm"/>
  </numFmts>
  <fonts count="41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sz val="11"/>
      <color theme="1"/>
      <name val="等线"/>
      <family val="3"/>
      <charset val="134"/>
      <scheme val="minor"/>
    </font>
    <font>
      <u/>
      <sz val="10"/>
      <color theme="1"/>
      <name val="微软雅黑"/>
      <family val="2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0"/>
      <color theme="5"/>
      <name val="微软雅黑"/>
      <family val="2"/>
      <charset val="134"/>
    </font>
    <font>
      <sz val="10"/>
      <color theme="5" tint="0.39997558519241921"/>
      <name val="微软雅黑"/>
      <family val="2"/>
      <charset val="134"/>
    </font>
    <font>
      <sz val="10"/>
      <color rgb="FF00B05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Wingdings"/>
      <charset val="2"/>
    </font>
    <font>
      <sz val="10"/>
      <color rgb="FFFFC000"/>
      <name val="微软雅黑"/>
      <family val="2"/>
      <charset val="134"/>
    </font>
  </fonts>
  <fills count="2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6" fillId="0" borderId="0">
      <alignment vertical="center"/>
    </xf>
    <xf numFmtId="0" fontId="26" fillId="0" borderId="0">
      <alignment vertical="center"/>
    </xf>
  </cellStyleXfs>
  <cellXfs count="251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76" fontId="3" fillId="3" borderId="2" xfId="0" applyNumberFormat="1" applyFont="1" applyFill="1" applyBorder="1" applyAlignment="1">
      <alignment horizontal="left" vertical="center"/>
    </xf>
    <xf numFmtId="176" fontId="3" fillId="3" borderId="4" xfId="0" applyNumberFormat="1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left" vertical="center"/>
    </xf>
    <xf numFmtId="176" fontId="3" fillId="0" borderId="4" xfId="0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4" fontId="3" fillId="0" borderId="3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0" fillId="7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3" fillId="3" borderId="1" xfId="0" applyNumberFormat="1" applyFont="1" applyFill="1" applyBorder="1" applyAlignment="1">
      <alignment horizontal="left" vertical="center"/>
    </xf>
    <xf numFmtId="14" fontId="1" fillId="9" borderId="1" xfId="0" applyNumberFormat="1" applyFont="1" applyFill="1" applyBorder="1" applyAlignment="1">
      <alignment horizontal="left" vertical="center"/>
    </xf>
    <xf numFmtId="14" fontId="1" fillId="8" borderId="1" xfId="0" applyNumberFormat="1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/>
    </xf>
    <xf numFmtId="176" fontId="3" fillId="8" borderId="1" xfId="0" applyNumberFormat="1" applyFont="1" applyFill="1" applyBorder="1" applyAlignment="1">
      <alignment horizontal="left" vertical="center"/>
    </xf>
    <xf numFmtId="9" fontId="3" fillId="8" borderId="1" xfId="0" applyNumberFormat="1" applyFont="1" applyFill="1" applyBorder="1" applyAlignment="1">
      <alignment horizontal="left" vertical="center"/>
    </xf>
    <xf numFmtId="176" fontId="3" fillId="9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1" fillId="11" borderId="3" xfId="0" applyFont="1" applyFill="1" applyBorder="1" applyAlignment="1">
      <alignment vertical="center"/>
    </xf>
    <xf numFmtId="0" fontId="1" fillId="11" borderId="4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176" fontId="3" fillId="9" borderId="2" xfId="0" applyNumberFormat="1" applyFont="1" applyFill="1" applyBorder="1" applyAlignment="1">
      <alignment horizontal="left" vertical="center"/>
    </xf>
    <xf numFmtId="176" fontId="3" fillId="9" borderId="4" xfId="0" applyNumberFormat="1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4" fillId="4" borderId="0" xfId="0" applyFont="1" applyFill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vertical="center"/>
    </xf>
    <xf numFmtId="0" fontId="12" fillId="6" borderId="1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4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/>
    </xf>
    <xf numFmtId="177" fontId="1" fillId="15" borderId="3" xfId="0" applyNumberFormat="1" applyFont="1" applyFill="1" applyBorder="1" applyAlignment="1">
      <alignment vertical="center"/>
    </xf>
    <xf numFmtId="177" fontId="1" fillId="15" borderId="4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16" borderId="2" xfId="0" applyNumberFormat="1" applyFont="1" applyFill="1" applyBorder="1" applyAlignment="1">
      <alignment horizontal="left" vertical="center"/>
    </xf>
    <xf numFmtId="177" fontId="1" fillId="16" borderId="3" xfId="0" applyNumberFormat="1" applyFont="1" applyFill="1" applyBorder="1" applyAlignment="1">
      <alignment horizontal="left" vertical="center"/>
    </xf>
    <xf numFmtId="177" fontId="1" fillId="16" borderId="4" xfId="0" applyNumberFormat="1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vertical="center"/>
    </xf>
    <xf numFmtId="0" fontId="1" fillId="15" borderId="2" xfId="0" applyFont="1" applyFill="1" applyBorder="1" applyAlignment="1">
      <alignment horizontal="left" vertical="center"/>
    </xf>
    <xf numFmtId="0" fontId="1" fillId="15" borderId="3" xfId="0" applyFont="1" applyFill="1" applyBorder="1" applyAlignment="1">
      <alignment horizontal="left" vertical="center"/>
    </xf>
    <xf numFmtId="0" fontId="1" fillId="15" borderId="4" xfId="0" applyFont="1" applyFill="1" applyBorder="1" applyAlignment="1">
      <alignment horizontal="left" vertical="center"/>
    </xf>
    <xf numFmtId="0" fontId="19" fillId="0" borderId="0" xfId="0" applyFont="1" applyAlignment="1">
      <alignment vertical="center" wrapText="1"/>
    </xf>
    <xf numFmtId="0" fontId="0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20" fillId="0" borderId="5" xfId="0" applyFont="1" applyFill="1" applyBorder="1" applyAlignment="1">
      <alignment horizontal="center" vertical="center"/>
    </xf>
    <xf numFmtId="0" fontId="1" fillId="17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17" borderId="15" xfId="0" applyFont="1" applyFill="1" applyBorder="1" applyAlignment="1">
      <alignment vertical="center"/>
    </xf>
    <xf numFmtId="0" fontId="22" fillId="18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177" fontId="18" fillId="15" borderId="7" xfId="0" applyNumberFormat="1" applyFont="1" applyFill="1" applyBorder="1" applyAlignment="1">
      <alignment vertical="center"/>
    </xf>
    <xf numFmtId="177" fontId="1" fillId="15" borderId="0" xfId="0" applyNumberFormat="1" applyFont="1" applyFill="1" applyBorder="1" applyAlignment="1">
      <alignment vertical="center"/>
    </xf>
    <xf numFmtId="177" fontId="1" fillId="15" borderId="6" xfId="0" applyNumberFormat="1" applyFont="1" applyFill="1" applyBorder="1" applyAlignment="1">
      <alignment vertical="center"/>
    </xf>
    <xf numFmtId="177" fontId="1" fillId="15" borderId="14" xfId="0" applyNumberFormat="1" applyFont="1" applyFill="1" applyBorder="1" applyAlignment="1">
      <alignment vertical="center"/>
    </xf>
    <xf numFmtId="177" fontId="1" fillId="15" borderId="5" xfId="0" applyNumberFormat="1" applyFont="1" applyFill="1" applyBorder="1" applyAlignment="1">
      <alignment vertical="center"/>
    </xf>
    <xf numFmtId="177" fontId="1" fillId="15" borderId="15" xfId="0" applyNumberFormat="1" applyFont="1" applyFill="1" applyBorder="1" applyAlignment="1">
      <alignment vertical="center"/>
    </xf>
    <xf numFmtId="0" fontId="34" fillId="0" borderId="0" xfId="0" applyFont="1"/>
    <xf numFmtId="0" fontId="33" fillId="2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2" fillId="0" borderId="2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" fillId="8" borderId="19" xfId="0" applyFont="1" applyFill="1" applyBorder="1" applyAlignment="1">
      <alignment vertical="center"/>
    </xf>
    <xf numFmtId="0" fontId="1" fillId="8" borderId="17" xfId="0" applyFont="1" applyFill="1" applyBorder="1" applyAlignment="1">
      <alignment vertical="center"/>
    </xf>
    <xf numFmtId="0" fontId="5" fillId="7" borderId="18" xfId="0" applyFont="1" applyFill="1" applyBorder="1" applyAlignment="1">
      <alignment horizontal="center" vertical="center"/>
    </xf>
    <xf numFmtId="0" fontId="1" fillId="20" borderId="1" xfId="0" applyFont="1" applyFill="1" applyBorder="1" applyAlignment="1">
      <alignment horizontal="left" vertical="center" wrapText="1"/>
    </xf>
    <xf numFmtId="0" fontId="1" fillId="20" borderId="4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5" fillId="17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1" fillId="17" borderId="0" xfId="0" applyFont="1" applyFill="1" applyBorder="1" applyAlignment="1">
      <alignment horizontal="left" vertical="center"/>
    </xf>
    <xf numFmtId="178" fontId="1" fillId="0" borderId="0" xfId="0" applyNumberFormat="1" applyFont="1" applyFill="1" applyBorder="1" applyAlignment="1">
      <alignment horizontal="left" vertical="center"/>
    </xf>
    <xf numFmtId="0" fontId="1" fillId="19" borderId="1" xfId="0" applyFont="1" applyFill="1" applyBorder="1" applyAlignment="1">
      <alignment vertical="center"/>
    </xf>
    <xf numFmtId="177" fontId="1" fillId="15" borderId="2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20" borderId="2" xfId="0" applyFont="1" applyFill="1" applyBorder="1" applyAlignment="1">
      <alignment vertical="center"/>
    </xf>
    <xf numFmtId="0" fontId="36" fillId="0" borderId="1" xfId="0" applyFont="1" applyFill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20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19" fillId="0" borderId="0" xfId="0" applyFont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" fillId="2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2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7" fontId="1" fillId="0" borderId="2" xfId="0" applyNumberFormat="1" applyFont="1" applyFill="1" applyBorder="1" applyAlignment="1">
      <alignment horizontal="left" vertical="center"/>
    </xf>
    <xf numFmtId="7" fontId="1" fillId="15" borderId="1" xfId="0" applyNumberFormat="1" applyFont="1" applyFill="1" applyBorder="1" applyAlignment="1">
      <alignment horizontal="left" vertical="center"/>
    </xf>
    <xf numFmtId="0" fontId="38" fillId="22" borderId="0" xfId="0" applyFont="1" applyFill="1" applyAlignment="1">
      <alignment horizontal="center" vertical="center"/>
    </xf>
    <xf numFmtId="0" fontId="38" fillId="12" borderId="6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vertical="center"/>
    </xf>
    <xf numFmtId="0" fontId="39" fillId="17" borderId="1" xfId="0" applyFont="1" applyFill="1" applyBorder="1" applyAlignment="1">
      <alignment vertical="center"/>
    </xf>
    <xf numFmtId="0" fontId="1" fillId="17" borderId="3" xfId="0" applyFont="1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0" borderId="4" xfId="0" applyFont="1" applyFill="1" applyBorder="1" applyAlignment="1">
      <alignment horizontal="center" vertical="center"/>
    </xf>
    <xf numFmtId="7" fontId="1" fillId="16" borderId="2" xfId="0" applyNumberFormat="1" applyFont="1" applyFill="1" applyBorder="1" applyAlignment="1">
      <alignment horizontal="left" vertical="center"/>
    </xf>
    <xf numFmtId="0" fontId="37" fillId="17" borderId="1" xfId="0" applyFont="1" applyFill="1" applyBorder="1" applyAlignment="1">
      <alignment horizontal="left" vertical="center"/>
    </xf>
    <xf numFmtId="0" fontId="1" fillId="20" borderId="2" xfId="0" applyFont="1" applyFill="1" applyBorder="1" applyAlignment="1">
      <alignment horizontal="left" vertical="center" wrapText="1"/>
    </xf>
    <xf numFmtId="0" fontId="1" fillId="2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33" fillId="0" borderId="4" xfId="0" applyFont="1" applyFill="1" applyBorder="1" applyAlignment="1">
      <alignment horizontal="left" vertical="center"/>
    </xf>
    <xf numFmtId="0" fontId="33" fillId="20" borderId="4" xfId="0" applyFont="1" applyFill="1" applyBorder="1" applyAlignment="1">
      <alignment horizontal="left" vertical="center"/>
    </xf>
    <xf numFmtId="178" fontId="1" fillId="0" borderId="2" xfId="0" applyNumberFormat="1" applyFont="1" applyFill="1" applyBorder="1" applyAlignment="1">
      <alignment horizontal="left" vertical="center"/>
    </xf>
    <xf numFmtId="178" fontId="1" fillId="0" borderId="4" xfId="0" applyNumberFormat="1" applyFont="1" applyFill="1" applyBorder="1" applyAlignment="1">
      <alignment horizontal="left" vertical="center"/>
    </xf>
    <xf numFmtId="0" fontId="1" fillId="20" borderId="2" xfId="0" applyFont="1" applyFill="1" applyBorder="1" applyAlignment="1">
      <alignment horizontal="left" vertical="center"/>
    </xf>
    <xf numFmtId="0" fontId="38" fillId="12" borderId="0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7" fontId="33" fillId="0" borderId="1" xfId="0" applyNumberFormat="1" applyFont="1" applyFill="1" applyBorder="1" applyAlignment="1">
      <alignment horizontal="left" vertical="center"/>
    </xf>
    <xf numFmtId="7" fontId="1" fillId="0" borderId="3" xfId="0" applyNumberFormat="1" applyFont="1" applyFill="1" applyBorder="1" applyAlignment="1">
      <alignment horizontal="left" vertical="center"/>
    </xf>
    <xf numFmtId="0" fontId="33" fillId="20" borderId="1" xfId="0" applyFont="1" applyFill="1" applyBorder="1" applyAlignment="1">
      <alignment horizontal="left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21" borderId="2" xfId="0" applyFont="1" applyFill="1" applyBorder="1" applyAlignment="1">
      <alignment horizontal="left" vertical="center"/>
    </xf>
    <xf numFmtId="0" fontId="1" fillId="21" borderId="4" xfId="0" applyFont="1" applyFill="1" applyBorder="1" applyAlignment="1">
      <alignment horizontal="left" vertical="center"/>
    </xf>
    <xf numFmtId="0" fontId="1" fillId="20" borderId="2" xfId="0" applyFont="1" applyFill="1" applyBorder="1" applyAlignment="1">
      <alignment horizontal="left" vertical="center" wrapText="1"/>
    </xf>
    <xf numFmtId="0" fontId="1" fillId="20" borderId="4" xfId="0" applyFont="1" applyFill="1" applyBorder="1" applyAlignment="1">
      <alignment horizontal="left" vertical="center" wrapText="1"/>
    </xf>
    <xf numFmtId="7" fontId="1" fillId="0" borderId="2" xfId="0" applyNumberFormat="1" applyFont="1" applyFill="1" applyBorder="1" applyAlignment="1">
      <alignment horizontal="left" vertical="center"/>
    </xf>
    <xf numFmtId="7" fontId="33" fillId="0" borderId="4" xfId="0" applyNumberFormat="1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2" fillId="8" borderId="1" xfId="0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/>
    </xf>
    <xf numFmtId="0" fontId="33" fillId="0" borderId="4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7" borderId="15" xfId="0" applyFont="1" applyFill="1" applyBorder="1" applyAlignment="1">
      <alignment horizontal="left" vertical="top" wrapText="1"/>
    </xf>
    <xf numFmtId="0" fontId="1" fillId="17" borderId="16" xfId="0" applyFont="1" applyFill="1" applyBorder="1" applyAlignment="1">
      <alignment horizontal="left" vertical="top" wrapText="1"/>
    </xf>
    <xf numFmtId="0" fontId="1" fillId="17" borderId="14" xfId="0" applyFont="1" applyFill="1" applyBorder="1" applyAlignment="1">
      <alignment horizontal="left" vertical="top" wrapText="1"/>
    </xf>
    <xf numFmtId="0" fontId="1" fillId="17" borderId="4" xfId="0" applyFont="1" applyFill="1" applyBorder="1" applyAlignment="1">
      <alignment horizontal="left" vertical="top" wrapText="1"/>
    </xf>
    <xf numFmtId="0" fontId="1" fillId="17" borderId="1" xfId="0" applyFont="1" applyFill="1" applyBorder="1" applyAlignment="1">
      <alignment horizontal="left" vertical="top" wrapText="1"/>
    </xf>
    <xf numFmtId="0" fontId="1" fillId="17" borderId="2" xfId="0" applyFont="1" applyFill="1" applyBorder="1" applyAlignment="1">
      <alignment horizontal="left" vertical="top" wrapText="1"/>
    </xf>
    <xf numFmtId="0" fontId="1" fillId="17" borderId="17" xfId="0" applyFont="1" applyFill="1" applyBorder="1" applyAlignment="1">
      <alignment horizontal="left" vertical="top" wrapText="1"/>
    </xf>
    <xf numFmtId="0" fontId="1" fillId="17" borderId="18" xfId="0" applyFont="1" applyFill="1" applyBorder="1" applyAlignment="1">
      <alignment horizontal="left" vertical="top" wrapText="1"/>
    </xf>
    <xf numFmtId="0" fontId="1" fillId="17" borderId="19" xfId="0" applyFont="1" applyFill="1" applyBorder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178" fontId="1" fillId="15" borderId="2" xfId="0" applyNumberFormat="1" applyFont="1" applyFill="1" applyBorder="1" applyAlignment="1">
      <alignment horizontal="left" vertical="center"/>
    </xf>
    <xf numFmtId="178" fontId="1" fillId="15" borderId="3" xfId="0" applyNumberFormat="1" applyFont="1" applyFill="1" applyBorder="1" applyAlignment="1">
      <alignment horizontal="left" vertical="center"/>
    </xf>
    <xf numFmtId="178" fontId="1" fillId="15" borderId="4" xfId="0" applyNumberFormat="1" applyFont="1" applyFill="1" applyBorder="1" applyAlignment="1">
      <alignment horizontal="left" vertical="center"/>
    </xf>
    <xf numFmtId="0" fontId="1" fillId="20" borderId="2" xfId="0" applyFont="1" applyFill="1" applyBorder="1" applyAlignment="1">
      <alignment horizontal="left" vertical="center"/>
    </xf>
    <xf numFmtId="0" fontId="1" fillId="2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left" vertical="top" wrapText="1"/>
    </xf>
    <xf numFmtId="0" fontId="2" fillId="8" borderId="20" xfId="0" applyFont="1" applyFill="1" applyBorder="1" applyAlignment="1">
      <alignment horizontal="left" vertical="top" wrapText="1"/>
    </xf>
    <xf numFmtId="0" fontId="2" fillId="8" borderId="17" xfId="0" applyFont="1" applyFill="1" applyBorder="1" applyAlignment="1">
      <alignment horizontal="left" vertical="top" wrapText="1"/>
    </xf>
    <xf numFmtId="0" fontId="2" fillId="8" borderId="7" xfId="0" applyFont="1" applyFill="1" applyBorder="1" applyAlignment="1">
      <alignment horizontal="left" vertical="top" wrapText="1"/>
    </xf>
    <xf numFmtId="0" fontId="2" fillId="8" borderId="0" xfId="0" applyFont="1" applyFill="1" applyBorder="1" applyAlignment="1">
      <alignment horizontal="left" vertical="top" wrapText="1"/>
    </xf>
    <xf numFmtId="0" fontId="2" fillId="8" borderId="6" xfId="0" applyFont="1" applyFill="1" applyBorder="1" applyAlignment="1">
      <alignment horizontal="left" vertical="top" wrapText="1"/>
    </xf>
    <xf numFmtId="0" fontId="2" fillId="8" borderId="14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0" fontId="2" fillId="8" borderId="15" xfId="0" applyFont="1" applyFill="1" applyBorder="1" applyAlignment="1">
      <alignment horizontal="left" vertical="top" wrapText="1"/>
    </xf>
    <xf numFmtId="0" fontId="1" fillId="14" borderId="8" xfId="0" applyFont="1" applyFill="1" applyBorder="1" applyAlignment="1">
      <alignment horizontal="center" vertical="center"/>
    </xf>
    <xf numFmtId="0" fontId="1" fillId="14" borderId="9" xfId="0" applyFont="1" applyFill="1" applyBorder="1" applyAlignment="1">
      <alignment horizontal="center" vertical="center"/>
    </xf>
    <xf numFmtId="0" fontId="1" fillId="14" borderId="12" xfId="0" applyFont="1" applyFill="1" applyBorder="1" applyAlignment="1">
      <alignment horizontal="center" vertical="center"/>
    </xf>
    <xf numFmtId="0" fontId="1" fillId="14" borderId="10" xfId="0" applyFont="1" applyFill="1" applyBorder="1" applyAlignment="1">
      <alignment horizontal="center" vertical="center"/>
    </xf>
    <xf numFmtId="0" fontId="1" fillId="14" borderId="11" xfId="0" applyFont="1" applyFill="1" applyBorder="1" applyAlignment="1">
      <alignment horizontal="center" vertical="center"/>
    </xf>
    <xf numFmtId="0" fontId="1" fillId="14" borderId="13" xfId="0" applyFont="1" applyFill="1" applyBorder="1" applyAlignment="1">
      <alignment horizontal="center" vertical="center"/>
    </xf>
    <xf numFmtId="0" fontId="16" fillId="13" borderId="19" xfId="0" applyFont="1" applyFill="1" applyBorder="1" applyAlignment="1">
      <alignment horizontal="left" vertical="top" wrapText="1"/>
    </xf>
    <xf numFmtId="0" fontId="16" fillId="13" borderId="20" xfId="0" applyFont="1" applyFill="1" applyBorder="1" applyAlignment="1">
      <alignment horizontal="left" vertical="top" wrapText="1"/>
    </xf>
    <xf numFmtId="0" fontId="16" fillId="13" borderId="17" xfId="0" applyFont="1" applyFill="1" applyBorder="1" applyAlignment="1">
      <alignment horizontal="left" vertical="top" wrapText="1"/>
    </xf>
    <xf numFmtId="0" fontId="16" fillId="13" borderId="7" xfId="0" applyFont="1" applyFill="1" applyBorder="1" applyAlignment="1">
      <alignment horizontal="left" vertical="top" wrapText="1"/>
    </xf>
    <xf numFmtId="0" fontId="16" fillId="13" borderId="0" xfId="0" applyFont="1" applyFill="1" applyBorder="1" applyAlignment="1">
      <alignment horizontal="left" vertical="top" wrapText="1"/>
    </xf>
    <xf numFmtId="0" fontId="16" fillId="13" borderId="6" xfId="0" applyFont="1" applyFill="1" applyBorder="1" applyAlignment="1">
      <alignment horizontal="left" vertical="top" wrapText="1"/>
    </xf>
    <xf numFmtId="0" fontId="16" fillId="13" borderId="14" xfId="0" applyFont="1" applyFill="1" applyBorder="1" applyAlignment="1">
      <alignment horizontal="left" vertical="top" wrapText="1"/>
    </xf>
    <xf numFmtId="0" fontId="16" fillId="13" borderId="5" xfId="0" applyFont="1" applyFill="1" applyBorder="1" applyAlignment="1">
      <alignment horizontal="left" vertical="top" wrapText="1"/>
    </xf>
    <xf numFmtId="0" fontId="16" fillId="13" borderId="15" xfId="0" applyFont="1" applyFill="1" applyBorder="1" applyAlignment="1">
      <alignment horizontal="left" vertical="top" wrapText="1"/>
    </xf>
    <xf numFmtId="176" fontId="3" fillId="9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colors>
    <mruColors>
      <color rgb="FFFF0000"/>
      <color rgb="FFFFC000"/>
      <color rgb="FFFFFFCC"/>
      <color rgb="FF20B2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148167</xdr:colOff>
      <xdr:row>25</xdr:row>
      <xdr:rowOff>84664</xdr:rowOff>
    </xdr:from>
    <xdr:to>
      <xdr:col>2</xdr:col>
      <xdr:colOff>84667</xdr:colOff>
      <xdr:row>30</xdr:row>
      <xdr:rowOff>139457</xdr:rowOff>
    </xdr:to>
    <xdr:pic>
      <xdr:nvPicPr>
        <xdr:cNvPr id="3" name="图片 70">
          <a:extLst>
            <a:ext uri="{FF2B5EF4-FFF2-40B4-BE49-F238E27FC236}">
              <a16:creationId xmlns:a16="http://schemas.microsoft.com/office/drawing/2014/main" id="{CEF7CACA-5D61-4986-98D1-8D738D3E9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167" y="6074831"/>
          <a:ext cx="1227667" cy="12189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 x14ac:dyDescent="0.2"/>
  <cols>
    <col min="1" max="1" width="1.75" style="1" customWidth="1"/>
    <col min="2" max="9" width="12.625" style="1" customWidth="1"/>
    <col min="10" max="10" width="12.625" style="1" customWidth="1" outlineLevel="1"/>
    <col min="11" max="14" width="12.625" style="1" customWidth="1"/>
    <col min="15" max="15" width="5.625" style="1" customWidth="1"/>
    <col min="16" max="21" width="12.625" style="1" customWidth="1"/>
    <col min="22" max="16384" width="8.75" style="1"/>
  </cols>
  <sheetData>
    <row r="2" spans="2:12" ht="18" customHeight="1" x14ac:dyDescent="0.2">
      <c r="B2" s="109" t="s">
        <v>0</v>
      </c>
    </row>
    <row r="3" spans="2:12" ht="18" customHeight="1" x14ac:dyDescent="0.2">
      <c r="B3" s="110"/>
    </row>
    <row r="4" spans="2:12" ht="18" customHeight="1" x14ac:dyDescent="0.2">
      <c r="B4" s="111" t="s">
        <v>1</v>
      </c>
      <c r="G4" s="45"/>
      <c r="H4" s="45"/>
    </row>
    <row r="5" spans="2:12" ht="18" customHeight="1" x14ac:dyDescent="0.2">
      <c r="B5" s="110"/>
    </row>
    <row r="6" spans="2:12" ht="18" customHeight="1" x14ac:dyDescent="0.2">
      <c r="B6" s="4" t="s">
        <v>2</v>
      </c>
      <c r="C6" s="112" t="s">
        <v>3</v>
      </c>
      <c r="D6" s="5" t="s">
        <v>4</v>
      </c>
      <c r="E6" s="5" t="s">
        <v>5</v>
      </c>
      <c r="F6" s="113"/>
      <c r="G6" s="113"/>
      <c r="H6" s="113"/>
      <c r="I6" s="113"/>
      <c r="J6" s="117"/>
    </row>
    <row r="7" spans="2:12" ht="18" customHeight="1" x14ac:dyDescent="0.2">
      <c r="B7" s="114" t="s">
        <v>6</v>
      </c>
      <c r="C7" s="115" t="s">
        <v>7</v>
      </c>
      <c r="D7" s="9" t="s">
        <v>8</v>
      </c>
      <c r="E7" s="77" t="s">
        <v>9</v>
      </c>
      <c r="F7" s="116"/>
      <c r="G7" s="116"/>
      <c r="H7" s="116"/>
      <c r="I7" s="116"/>
      <c r="J7" s="118"/>
      <c r="L7" s="45" t="str">
        <f>D7&amp;"-"&amp;E7</f>
        <v>VM01-固定价格。通常适用于物料类产品，和年/日租金类产品</v>
      </c>
    </row>
    <row r="8" spans="2:12" ht="18" customHeight="1" x14ac:dyDescent="0.2">
      <c r="B8" s="114" t="s">
        <v>6</v>
      </c>
      <c r="C8" s="115" t="s">
        <v>7</v>
      </c>
      <c r="D8" s="9" t="s">
        <v>10</v>
      </c>
      <c r="E8" s="77" t="s">
        <v>11</v>
      </c>
      <c r="F8" s="116"/>
      <c r="G8" s="116"/>
      <c r="H8" s="116"/>
      <c r="I8" s="116"/>
      <c r="J8" s="118"/>
      <c r="L8" s="45" t="str">
        <f t="shared" ref="L8:L9" si="0">D8&amp;"-"&amp;E8</f>
        <v>VM02-加权平均统一价。通常适用于租赁服务费类产品</v>
      </c>
    </row>
    <row r="9" spans="2:12" ht="18" customHeight="1" x14ac:dyDescent="0.2">
      <c r="B9" s="114" t="s">
        <v>6</v>
      </c>
      <c r="C9" s="115" t="s">
        <v>7</v>
      </c>
      <c r="D9" s="9" t="s">
        <v>12</v>
      </c>
      <c r="E9" s="77" t="s">
        <v>13</v>
      </c>
      <c r="F9" s="116"/>
      <c r="G9" s="116"/>
      <c r="H9" s="116"/>
      <c r="I9" s="116"/>
      <c r="J9" s="118"/>
      <c r="L9" s="45" t="str">
        <f t="shared" si="0"/>
        <v>VM03-按线路分别计价。通常适用于租赁服务费或服务费类产品</v>
      </c>
    </row>
  </sheetData>
  <phoneticPr fontId="32" type="noConversion"/>
  <dataValidations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AA24"/>
  <sheetViews>
    <sheetView showGridLines="0" zoomScale="90" zoomScaleNormal="90" workbookViewId="0">
      <selection activeCell="A22" sqref="A22:F22"/>
    </sheetView>
  </sheetViews>
  <sheetFormatPr defaultColWidth="8.75" defaultRowHeight="16.5" x14ac:dyDescent="0.2"/>
  <cols>
    <col min="1" max="1" width="7.375" style="1" customWidth="1"/>
    <col min="2" max="2" width="13.125" style="1" customWidth="1"/>
    <col min="3" max="3" width="7.875" style="1" customWidth="1"/>
    <col min="4" max="4" width="7.625" style="1" customWidth="1"/>
    <col min="5" max="5" width="21.625" style="1" customWidth="1"/>
    <col min="6" max="6" width="10.5" style="1" customWidth="1"/>
    <col min="7" max="7" width="12.625" style="1" customWidth="1"/>
    <col min="8" max="8" width="17.375" style="1" customWidth="1"/>
    <col min="9" max="9" width="11.125" style="1" customWidth="1"/>
    <col min="10" max="10" width="5.875" style="1" customWidth="1"/>
    <col min="11" max="11" width="9.125" style="1" customWidth="1"/>
    <col min="12" max="12" width="11.125" style="1" customWidth="1"/>
    <col min="13" max="13" width="6.125" style="1" customWidth="1"/>
    <col min="14" max="14" width="16.25" style="1" customWidth="1"/>
    <col min="15" max="16384" width="8.75" style="1"/>
  </cols>
  <sheetData>
    <row r="1" spans="1:27" s="22" customFormat="1" ht="25.15" customHeight="1" x14ac:dyDescent="0.2">
      <c r="A1" s="80" t="str">
        <f>L2</f>
        <v>回收定损/列表页</v>
      </c>
      <c r="B1" s="98"/>
      <c r="C1" s="98"/>
      <c r="D1" s="98"/>
      <c r="E1" s="98"/>
      <c r="F1" s="98"/>
      <c r="I1" s="98"/>
      <c r="J1" s="98"/>
      <c r="K1" s="57" t="s">
        <v>14</v>
      </c>
      <c r="L1" s="77" t="s">
        <v>171</v>
      </c>
      <c r="M1" s="78"/>
    </row>
    <row r="2" spans="1:27" s="22" customFormat="1" ht="25.15" customHeight="1" x14ac:dyDescent="0.2">
      <c r="A2" s="74" t="str">
        <f>L1</f>
        <v>仓库管理/回收定损</v>
      </c>
      <c r="B2" s="98"/>
      <c r="C2" s="98"/>
      <c r="D2" s="98"/>
      <c r="E2" s="98"/>
      <c r="F2" s="98"/>
      <c r="I2" s="98"/>
      <c r="J2" s="98"/>
      <c r="K2" s="57" t="s">
        <v>15</v>
      </c>
      <c r="L2" s="61" t="s">
        <v>172</v>
      </c>
      <c r="M2" s="63"/>
    </row>
    <row r="3" spans="1:27" s="23" customFormat="1" ht="18" customHeight="1" x14ac:dyDescent="0.2">
      <c r="A3" s="1"/>
      <c r="B3" s="1"/>
      <c r="C3" s="1"/>
      <c r="D3" s="1"/>
      <c r="E3" s="1"/>
      <c r="F3" s="1"/>
      <c r="G3" s="1"/>
      <c r="H3" s="1"/>
      <c r="I3" s="104"/>
      <c r="J3" s="105"/>
      <c r="K3" s="106"/>
    </row>
    <row r="4" spans="1:27" s="23" customFormat="1" ht="18" customHeight="1" x14ac:dyDescent="0.2">
      <c r="A4" s="148" t="s">
        <v>115</v>
      </c>
      <c r="B4" s="188" t="s">
        <v>128</v>
      </c>
      <c r="C4" s="189"/>
      <c r="D4" s="24"/>
      <c r="E4" s="143"/>
      <c r="F4" s="153" t="s">
        <v>16</v>
      </c>
      <c r="G4" s="99"/>
      <c r="H4" s="99"/>
      <c r="I4" s="99"/>
      <c r="J4" s="107"/>
      <c r="K4" s="108" t="s">
        <v>17</v>
      </c>
    </row>
    <row r="5" spans="1:27" s="23" customFormat="1" ht="18" customHeight="1" x14ac:dyDescent="0.2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N5" s="95"/>
    </row>
    <row r="6" spans="1:27" s="23" customFormat="1" ht="18" customHeight="1" x14ac:dyDescent="0.2">
      <c r="A6" s="134" t="s">
        <v>18</v>
      </c>
      <c r="B6" s="134" t="s">
        <v>175</v>
      </c>
      <c r="C6" s="134" t="s">
        <v>117</v>
      </c>
      <c r="D6" s="135" t="s">
        <v>118</v>
      </c>
      <c r="E6" s="190" t="s">
        <v>183</v>
      </c>
      <c r="F6" s="191"/>
      <c r="G6" s="190" t="s">
        <v>184</v>
      </c>
      <c r="H6" s="191"/>
      <c r="I6" s="134" t="s">
        <v>151</v>
      </c>
      <c r="J6" s="181" t="s">
        <v>134</v>
      </c>
      <c r="K6" s="178"/>
      <c r="L6" s="174" t="s">
        <v>173</v>
      </c>
      <c r="M6" s="175"/>
      <c r="N6" s="186" t="s">
        <v>113</v>
      </c>
    </row>
    <row r="7" spans="1:27" s="23" customFormat="1" ht="18" customHeight="1" x14ac:dyDescent="0.2">
      <c r="A7" s="147" t="s">
        <v>116</v>
      </c>
      <c r="B7" s="138">
        <v>2</v>
      </c>
      <c r="C7" s="137" t="s">
        <v>119</v>
      </c>
      <c r="D7" s="101" t="s">
        <v>120</v>
      </c>
      <c r="E7" s="197" t="s">
        <v>186</v>
      </c>
      <c r="F7" s="198"/>
      <c r="G7" s="192" t="s">
        <v>187</v>
      </c>
      <c r="H7" s="193"/>
      <c r="I7" s="184">
        <v>1380</v>
      </c>
      <c r="J7" s="179" t="s">
        <v>170</v>
      </c>
      <c r="K7" s="180"/>
      <c r="L7" s="176" t="s">
        <v>188</v>
      </c>
      <c r="M7" s="177"/>
      <c r="N7" s="187">
        <v>43865.419444444444</v>
      </c>
    </row>
    <row r="8" spans="1:27" s="23" customFormat="1" ht="18" customHeight="1" x14ac:dyDescent="0.2">
      <c r="A8" s="155" t="s">
        <v>127</v>
      </c>
      <c r="B8" s="138">
        <v>1</v>
      </c>
      <c r="C8" s="173" t="s">
        <v>129</v>
      </c>
      <c r="D8" s="101" t="s">
        <v>120</v>
      </c>
      <c r="E8" s="197" t="s">
        <v>146</v>
      </c>
      <c r="F8" s="198"/>
      <c r="G8" s="185" t="s">
        <v>185</v>
      </c>
      <c r="H8" s="184"/>
      <c r="I8" s="184">
        <v>440</v>
      </c>
      <c r="J8" s="179" t="s">
        <v>138</v>
      </c>
      <c r="K8" s="180"/>
      <c r="L8" s="176" t="s">
        <v>145</v>
      </c>
      <c r="M8" s="177"/>
      <c r="N8" s="187">
        <v>43862.598611111112</v>
      </c>
    </row>
    <row r="9" spans="1:27" s="23" customFormat="1" ht="18" customHeight="1" x14ac:dyDescent="0.2">
      <c r="A9" s="139"/>
      <c r="B9" s="140"/>
      <c r="C9" s="141"/>
      <c r="D9" s="96"/>
      <c r="E9" s="96"/>
      <c r="F9" s="136"/>
      <c r="G9" s="136"/>
      <c r="H9" s="142"/>
      <c r="I9" s="142"/>
      <c r="J9" s="96"/>
      <c r="K9" s="136"/>
    </row>
    <row r="10" spans="1:27" s="23" customFormat="1" ht="18" customHeight="1" x14ac:dyDescent="0.2">
      <c r="A10" s="79" t="s">
        <v>176</v>
      </c>
      <c r="B10" s="140"/>
      <c r="C10" s="141"/>
      <c r="D10" s="96"/>
      <c r="E10" s="96"/>
      <c r="F10" s="136"/>
      <c r="G10" s="136"/>
      <c r="H10" s="142"/>
      <c r="I10" s="142"/>
      <c r="J10" s="96"/>
      <c r="K10" s="136"/>
    </row>
    <row r="11" spans="1:27" ht="18" customHeight="1" x14ac:dyDescent="0.2">
      <c r="A11" s="127" t="s">
        <v>112</v>
      </c>
      <c r="B11" s="160" t="s">
        <v>157</v>
      </c>
      <c r="C11" s="158" t="s">
        <v>159</v>
      </c>
      <c r="D11" s="158"/>
      <c r="E11" s="171"/>
      <c r="F11" s="146" t="s">
        <v>158</v>
      </c>
      <c r="G11" s="160" t="s">
        <v>160</v>
      </c>
      <c r="H11" s="150" t="s">
        <v>162</v>
      </c>
      <c r="I11" s="158"/>
      <c r="J11" s="158"/>
      <c r="K11" s="158"/>
      <c r="L11" s="158"/>
      <c r="M11" s="17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 ht="18" customHeight="1" x14ac:dyDescent="0.2">
      <c r="A12" s="128">
        <v>1</v>
      </c>
      <c r="B12" s="161" t="s">
        <v>163</v>
      </c>
      <c r="C12" s="159" t="s">
        <v>165</v>
      </c>
      <c r="D12" s="159"/>
      <c r="E12" s="170"/>
      <c r="F12" s="162">
        <v>280</v>
      </c>
      <c r="G12" s="163">
        <v>280</v>
      </c>
      <c r="H12" s="149"/>
      <c r="I12" s="159"/>
      <c r="J12" s="159"/>
      <c r="K12" s="159"/>
      <c r="L12" s="159"/>
      <c r="M12" s="170"/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 ht="18" customHeight="1" x14ac:dyDescent="0.2">
      <c r="A13" s="128">
        <v>2</v>
      </c>
      <c r="B13" s="161" t="s">
        <v>164</v>
      </c>
      <c r="C13" s="168"/>
      <c r="D13" s="168"/>
      <c r="E13" s="169"/>
      <c r="F13" s="162">
        <v>160</v>
      </c>
      <c r="G13" s="163"/>
      <c r="H13" s="149" t="s">
        <v>166</v>
      </c>
      <c r="I13" s="168"/>
      <c r="J13" s="168"/>
      <c r="K13" s="168"/>
      <c r="L13" s="168"/>
      <c r="M13" s="169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27" s="23" customFormat="1" ht="18" customHeight="1" x14ac:dyDescent="0.2">
      <c r="A14" s="96"/>
      <c r="B14" s="140"/>
      <c r="C14" s="141"/>
      <c r="D14" s="96"/>
      <c r="E14" s="96"/>
      <c r="F14" s="136"/>
      <c r="G14" s="136"/>
      <c r="H14" s="142"/>
      <c r="I14" s="142"/>
      <c r="J14" s="96"/>
      <c r="K14" s="136"/>
    </row>
    <row r="15" spans="1:27" ht="18" customHeight="1" x14ac:dyDescent="0.2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</row>
    <row r="16" spans="1:27" ht="18" customHeight="1" x14ac:dyDescent="0.2">
      <c r="A16" s="195" t="s">
        <v>174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M16"/>
      <c r="N16"/>
      <c r="O16"/>
      <c r="P16"/>
      <c r="Q16"/>
      <c r="R16"/>
      <c r="S16"/>
      <c r="T16"/>
      <c r="U16"/>
    </row>
    <row r="17" spans="1:11" ht="18" customHeight="1" x14ac:dyDescent="0.2">
      <c r="A17" s="196"/>
      <c r="B17" s="196"/>
      <c r="C17" s="196"/>
      <c r="D17" s="196"/>
      <c r="E17" s="196"/>
      <c r="F17" s="196"/>
      <c r="G17" s="196"/>
      <c r="H17" s="196"/>
      <c r="I17" s="196"/>
      <c r="J17" s="196"/>
      <c r="K17" s="196"/>
    </row>
    <row r="18" spans="1:11" ht="18" customHeight="1" x14ac:dyDescent="0.2">
      <c r="A18" s="196"/>
      <c r="B18" s="196"/>
      <c r="C18" s="196"/>
      <c r="D18" s="196"/>
      <c r="E18" s="196"/>
      <c r="F18" s="196"/>
      <c r="G18" s="196"/>
      <c r="H18" s="196"/>
      <c r="I18" s="196"/>
      <c r="J18" s="196"/>
      <c r="K18" s="196"/>
    </row>
    <row r="19" spans="1:11" ht="18" customHeight="1" x14ac:dyDescent="0.2">
      <c r="A19" s="196"/>
      <c r="B19" s="196"/>
      <c r="C19" s="196"/>
      <c r="D19" s="196"/>
      <c r="E19" s="196"/>
      <c r="F19" s="196"/>
      <c r="G19" s="196"/>
      <c r="H19" s="196"/>
      <c r="I19" s="196"/>
      <c r="J19" s="196"/>
      <c r="K19" s="196"/>
    </row>
    <row r="20" spans="1:11" ht="17.25" customHeight="1" x14ac:dyDescent="0.2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</row>
    <row r="22" spans="1:11" x14ac:dyDescent="0.2">
      <c r="A22" s="194"/>
      <c r="B22" s="194"/>
      <c r="C22" s="194"/>
      <c r="D22" s="194"/>
      <c r="E22" s="194"/>
      <c r="F22" s="194"/>
      <c r="G22" s="151"/>
    </row>
    <row r="23" spans="1:11" x14ac:dyDescent="0.2">
      <c r="A23" s="102"/>
      <c r="B23" s="102"/>
      <c r="C23" s="102"/>
      <c r="D23" s="102"/>
      <c r="E23" s="102"/>
      <c r="F23" s="103"/>
      <c r="G23" s="103"/>
    </row>
    <row r="24" spans="1:11" x14ac:dyDescent="0.2">
      <c r="A24" s="102"/>
      <c r="B24" s="102"/>
      <c r="C24" s="102"/>
      <c r="D24" s="102"/>
      <c r="E24" s="102"/>
      <c r="F24" s="103"/>
      <c r="G24" s="103"/>
    </row>
  </sheetData>
  <mergeCells count="8">
    <mergeCell ref="B4:C4"/>
    <mergeCell ref="G6:H6"/>
    <mergeCell ref="G7:H7"/>
    <mergeCell ref="A22:F22"/>
    <mergeCell ref="A16:K20"/>
    <mergeCell ref="E6:F6"/>
    <mergeCell ref="E8:F8"/>
    <mergeCell ref="E7:F7"/>
  </mergeCells>
  <phoneticPr fontId="32" type="noConversion"/>
  <dataValidations count="2">
    <dataValidation type="list" allowBlank="1" showInputMessage="1" showErrorMessage="1" sqref="B4" xr:uid="{16CB9FE4-5CAE-40A4-A5C1-4B95BB610C68}">
      <formula1>"处理中的损坏登记单,已完成的回收损坏登记单,所有回收损坏登记单"</formula1>
    </dataValidation>
    <dataValidation type="list" allowBlank="1" showInputMessage="1" showErrorMessage="1" sqref="B12:B13" xr:uid="{5437AB1C-96B7-41DB-93D2-8513D080B332}">
      <formula1>"焊接,清洗,更换配件"</formula1>
    </dataValidation>
  </dataValidations>
  <pageMargins left="0.25" right="0.25" top="0.21" bottom="0.19" header="0.2" footer="0.18"/>
  <pageSetup paperSize="9" scale="54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C48"/>
  <sheetViews>
    <sheetView showGridLines="0" zoomScale="90" zoomScaleNormal="90" workbookViewId="0">
      <selection activeCell="I11" sqref="I11"/>
    </sheetView>
  </sheetViews>
  <sheetFormatPr defaultColWidth="8.75" defaultRowHeight="16.5" x14ac:dyDescent="0.2"/>
  <cols>
    <col min="1" max="1" width="9.5" style="1" customWidth="1"/>
    <col min="2" max="2" width="7.5" style="1" customWidth="1"/>
    <col min="3" max="3" width="13" style="1" customWidth="1"/>
    <col min="4" max="4" width="11.25" style="1" customWidth="1"/>
    <col min="5" max="5" width="10.75" style="1" customWidth="1"/>
    <col min="6" max="14" width="13.625" style="1" customWidth="1"/>
    <col min="15" max="15" width="5.75" style="1" customWidth="1"/>
    <col min="16" max="24" width="8.75" style="1"/>
    <col min="25" max="25" width="8.75" style="45"/>
    <col min="26" max="16384" width="8.75" style="1"/>
  </cols>
  <sheetData>
    <row r="1" spans="1:29" s="22" customFormat="1" ht="25.15" customHeight="1" x14ac:dyDescent="0.2">
      <c r="A1" s="80" t="str">
        <f>J2</f>
        <v>回收定损/常规页签</v>
      </c>
      <c r="B1" s="81"/>
      <c r="C1" s="81"/>
      <c r="D1" s="81"/>
      <c r="I1" s="57" t="s">
        <v>14</v>
      </c>
      <c r="J1" s="199" t="str">
        <f>列表页!L1</f>
        <v>仓库管理/回收定损</v>
      </c>
      <c r="K1" s="200"/>
      <c r="Y1" s="98"/>
    </row>
    <row r="2" spans="1:29" s="22" customFormat="1" ht="25.15" customHeight="1" x14ac:dyDescent="0.2">
      <c r="A2" s="74" t="str">
        <f>J1</f>
        <v>仓库管理/回收定损</v>
      </c>
      <c r="B2" s="81"/>
      <c r="C2" s="81"/>
      <c r="D2" s="81"/>
      <c r="I2" s="57" t="s">
        <v>15</v>
      </c>
      <c r="J2" s="61" t="s">
        <v>177</v>
      </c>
      <c r="K2" s="63"/>
      <c r="Y2" s="98"/>
    </row>
    <row r="3" spans="1:29" ht="18" customHeight="1" x14ac:dyDescent="0.2">
      <c r="L3" s="79"/>
      <c r="M3" s="79"/>
      <c r="N3" s="79"/>
    </row>
    <row r="4" spans="1:29" ht="18" customHeight="1" x14ac:dyDescent="0.2">
      <c r="A4" s="75"/>
      <c r="B4" s="75"/>
      <c r="C4" s="75"/>
      <c r="D4" s="75"/>
      <c r="E4" s="75"/>
      <c r="F4" s="75"/>
      <c r="G4" s="75"/>
      <c r="H4" s="75"/>
      <c r="I4" s="183" t="s">
        <v>154</v>
      </c>
      <c r="J4" s="157" t="s">
        <v>155</v>
      </c>
      <c r="K4" s="28" t="s">
        <v>22</v>
      </c>
      <c r="L4" s="79"/>
      <c r="M4" s="79"/>
      <c r="N4" s="79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ht="18" customHeight="1" x14ac:dyDescent="0.2">
      <c r="H5" s="44"/>
      <c r="L5" s="79"/>
      <c r="M5" s="79"/>
      <c r="N5" s="79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ht="18" customHeight="1" x14ac:dyDescent="0.2">
      <c r="A6" s="76" t="s">
        <v>23</v>
      </c>
      <c r="B6" s="25" t="s">
        <v>114</v>
      </c>
      <c r="C6" s="25" t="s">
        <v>156</v>
      </c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ht="18" customHeight="1" x14ac:dyDescent="0.2">
      <c r="A7" s="2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ht="18" customHeight="1" x14ac:dyDescent="0.2">
      <c r="A8" s="27" t="s">
        <v>131</v>
      </c>
      <c r="G8" s="27" t="s">
        <v>133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ht="18" customHeight="1" x14ac:dyDescent="0.2">
      <c r="A9" s="85" t="s">
        <v>126</v>
      </c>
      <c r="C9" s="144" t="s">
        <v>145</v>
      </c>
      <c r="D9" s="82"/>
      <c r="E9" s="83"/>
      <c r="G9" s="85" t="s">
        <v>139</v>
      </c>
      <c r="I9" s="86">
        <v>2193</v>
      </c>
      <c r="J9" s="87"/>
      <c r="K9" s="88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ht="18" customHeight="1" x14ac:dyDescent="0.2">
      <c r="A10" s="27"/>
      <c r="G10" s="85" t="s">
        <v>140</v>
      </c>
      <c r="I10" s="211">
        <v>43862.598611111112</v>
      </c>
      <c r="J10" s="212"/>
      <c r="K10" s="213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ht="18" customHeight="1" x14ac:dyDescent="0.2">
      <c r="A11" s="27" t="s">
        <v>25</v>
      </c>
      <c r="G11" s="85" t="s">
        <v>141</v>
      </c>
      <c r="I11" s="144" t="s">
        <v>146</v>
      </c>
      <c r="J11" s="82"/>
      <c r="K11" s="83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ht="18" customHeight="1" x14ac:dyDescent="0.2">
      <c r="A12" s="85" t="s">
        <v>178</v>
      </c>
      <c r="C12" s="86">
        <v>1</v>
      </c>
      <c r="D12" s="87"/>
      <c r="E12" s="88"/>
      <c r="G12" s="85" t="s">
        <v>142</v>
      </c>
      <c r="I12" s="144" t="s">
        <v>147</v>
      </c>
      <c r="J12" s="82"/>
      <c r="K12" s="83"/>
      <c r="M12" s="93"/>
      <c r="N12" s="93"/>
      <c r="O12" s="93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</row>
    <row r="13" spans="1:29" ht="18" customHeight="1" x14ac:dyDescent="0.2">
      <c r="A13" s="45" t="s">
        <v>27</v>
      </c>
      <c r="C13" s="144" t="s">
        <v>132</v>
      </c>
      <c r="D13" s="82"/>
      <c r="E13" s="83"/>
      <c r="G13" s="85" t="s">
        <v>143</v>
      </c>
      <c r="I13" s="144" t="s">
        <v>148</v>
      </c>
      <c r="J13" s="82"/>
      <c r="K13" s="83"/>
      <c r="M13" s="93"/>
      <c r="N13" s="93"/>
      <c r="O13" s="93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</row>
    <row r="14" spans="1:29" ht="18" customHeight="1" x14ac:dyDescent="0.2">
      <c r="A14" s="45" t="s">
        <v>121</v>
      </c>
      <c r="C14" s="144" t="s">
        <v>123</v>
      </c>
      <c r="D14" s="82"/>
      <c r="E14" s="83"/>
      <c r="G14" s="85" t="s">
        <v>144</v>
      </c>
      <c r="I14" s="144" t="s">
        <v>149</v>
      </c>
      <c r="J14" s="82"/>
      <c r="K14" s="83"/>
      <c r="M14" s="93"/>
      <c r="N14" s="93"/>
      <c r="O14" s="93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</row>
    <row r="15" spans="1:29" ht="18" customHeight="1" x14ac:dyDescent="0.2">
      <c r="A15" s="45" t="s">
        <v>122</v>
      </c>
      <c r="C15" s="144" t="s">
        <v>124</v>
      </c>
      <c r="D15" s="82"/>
      <c r="E15" s="83"/>
      <c r="M15" s="93"/>
      <c r="N15" s="93"/>
      <c r="O15" s="93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</row>
    <row r="16" spans="1:29" ht="18" customHeight="1" x14ac:dyDescent="0.2">
      <c r="A16" s="85" t="s">
        <v>136</v>
      </c>
      <c r="C16" s="86" t="s">
        <v>137</v>
      </c>
      <c r="D16" s="87"/>
      <c r="E16" s="88"/>
      <c r="G16" s="69" t="s">
        <v>153</v>
      </c>
      <c r="M16" s="93"/>
      <c r="N16" s="93"/>
      <c r="O16" s="93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</row>
    <row r="17" spans="1:29" ht="18" customHeight="1" x14ac:dyDescent="0.2">
      <c r="A17" s="85" t="s">
        <v>135</v>
      </c>
      <c r="C17" s="144" t="s">
        <v>138</v>
      </c>
      <c r="D17" s="82"/>
      <c r="E17" s="83"/>
      <c r="G17" s="45" t="s">
        <v>152</v>
      </c>
      <c r="I17" s="172">
        <f>SUM('内容页-项目'!G10:G11)</f>
        <v>440</v>
      </c>
      <c r="J17" s="87"/>
      <c r="K17" s="88"/>
      <c r="M17" s="93"/>
      <c r="N17" s="93"/>
      <c r="O17" s="93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</row>
    <row r="18" spans="1:29" ht="18" customHeight="1" x14ac:dyDescent="0.2">
      <c r="A18" s="45" t="s">
        <v>125</v>
      </c>
      <c r="C18" s="120"/>
      <c r="D18" s="121"/>
      <c r="E18" s="122"/>
      <c r="L18" s="126"/>
      <c r="M18" s="93"/>
      <c r="N18" s="93"/>
      <c r="O18" s="93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</row>
    <row r="19" spans="1:29" ht="18" customHeight="1" x14ac:dyDescent="0.2">
      <c r="C19" s="123"/>
      <c r="D19" s="124"/>
      <c r="E19" s="125"/>
      <c r="G19" s="27" t="s">
        <v>26</v>
      </c>
      <c r="K19" s="89"/>
      <c r="M19" s="210"/>
      <c r="N19" s="210"/>
      <c r="O19" s="210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</row>
    <row r="20" spans="1:29" ht="18" customHeight="1" x14ac:dyDescent="0.2">
      <c r="A20" s="119" t="s">
        <v>111</v>
      </c>
      <c r="C20" s="120"/>
      <c r="D20" s="121"/>
      <c r="E20" s="122"/>
      <c r="G20" s="84" t="s">
        <v>28</v>
      </c>
      <c r="I20" s="90" t="s">
        <v>29</v>
      </c>
      <c r="J20" s="91"/>
      <c r="K20" s="92"/>
      <c r="M20" s="210"/>
      <c r="N20" s="210"/>
      <c r="O20" s="210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</row>
    <row r="21" spans="1:29" ht="18" customHeight="1" x14ac:dyDescent="0.2">
      <c r="C21" s="123"/>
      <c r="D21" s="124"/>
      <c r="E21" s="125"/>
      <c r="G21" s="84" t="s">
        <v>30</v>
      </c>
      <c r="I21" s="90" t="s">
        <v>31</v>
      </c>
      <c r="J21" s="91"/>
      <c r="K21" s="92"/>
      <c r="M21" s="210"/>
      <c r="N21" s="210"/>
      <c r="O21" s="210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</row>
    <row r="22" spans="1:29" ht="18" customHeight="1" x14ac:dyDescent="0.2">
      <c r="G22" s="84" t="s">
        <v>32</v>
      </c>
      <c r="I22" s="90" t="s">
        <v>29</v>
      </c>
      <c r="J22" s="91"/>
      <c r="K22" s="92"/>
      <c r="M22" s="210"/>
      <c r="N22" s="210"/>
      <c r="O22" s="210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</row>
    <row r="23" spans="1:29" ht="18" customHeight="1" x14ac:dyDescent="0.2">
      <c r="C23" s="89"/>
      <c r="D23" s="89"/>
      <c r="E23" s="89"/>
      <c r="G23" s="84" t="s">
        <v>33</v>
      </c>
      <c r="I23" s="90" t="s">
        <v>31</v>
      </c>
      <c r="J23" s="91"/>
      <c r="K23" s="92"/>
      <c r="M23" s="210"/>
      <c r="N23" s="210"/>
      <c r="O23" s="210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</row>
    <row r="24" spans="1:29" ht="18" customHeight="1" x14ac:dyDescent="0.2">
      <c r="C24" s="89"/>
      <c r="D24" s="89"/>
      <c r="E24" s="89"/>
      <c r="G24" s="84"/>
      <c r="I24" s="145"/>
      <c r="J24" s="145"/>
      <c r="K24" s="145"/>
      <c r="M24" s="154"/>
      <c r="N24" s="154"/>
      <c r="O24" s="15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</row>
    <row r="25" spans="1:29" ht="18" customHeight="1" x14ac:dyDescent="0.2">
      <c r="A25" s="69" t="s">
        <v>150</v>
      </c>
      <c r="C25" s="89"/>
      <c r="D25" s="164" t="s">
        <v>168</v>
      </c>
      <c r="E25" s="182" t="s">
        <v>35</v>
      </c>
      <c r="G25" s="84"/>
      <c r="I25" s="145"/>
      <c r="J25" s="145"/>
      <c r="K25" s="145"/>
      <c r="M25" s="152"/>
      <c r="N25" s="152"/>
      <c r="O25" s="152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</row>
    <row r="26" spans="1:29" ht="18" customHeight="1" x14ac:dyDescent="0.2">
      <c r="A26" s="69"/>
      <c r="C26" s="89"/>
      <c r="D26" s="89"/>
      <c r="E26" s="89"/>
      <c r="G26" s="145"/>
      <c r="H26" s="145"/>
      <c r="I26" s="145"/>
      <c r="J26" s="145"/>
      <c r="K26" s="145"/>
      <c r="M26" s="152"/>
      <c r="N26" s="152"/>
      <c r="O26" s="152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</row>
    <row r="27" spans="1:29" ht="18" customHeight="1" x14ac:dyDescent="0.2">
      <c r="A27" s="69"/>
      <c r="C27" s="89"/>
      <c r="D27" s="89"/>
      <c r="E27" s="89"/>
      <c r="G27" s="145"/>
      <c r="H27" s="145"/>
      <c r="I27" s="145"/>
      <c r="J27" s="145"/>
      <c r="K27" s="145"/>
      <c r="M27" s="152"/>
      <c r="N27" s="152"/>
      <c r="O27" s="152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</row>
    <row r="28" spans="1:29" ht="18" customHeight="1" x14ac:dyDescent="0.2">
      <c r="A28" s="69"/>
      <c r="C28" s="89"/>
      <c r="D28" s="89"/>
      <c r="E28" s="89"/>
      <c r="G28" s="145"/>
      <c r="H28" s="145"/>
      <c r="I28" s="145"/>
      <c r="J28" s="145"/>
      <c r="K28" s="145"/>
      <c r="M28" s="152"/>
      <c r="N28" s="152"/>
      <c r="O28" s="152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</row>
    <row r="29" spans="1:29" ht="18" customHeight="1" x14ac:dyDescent="0.2">
      <c r="C29" s="89"/>
      <c r="D29" s="89"/>
      <c r="E29" s="89"/>
      <c r="G29" s="145"/>
      <c r="H29" s="145"/>
      <c r="I29" s="145"/>
      <c r="J29" s="145"/>
      <c r="K29" s="145"/>
      <c r="M29" s="152"/>
      <c r="N29" s="152"/>
      <c r="O29" s="152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</row>
    <row r="30" spans="1:29" ht="18" customHeight="1" x14ac:dyDescent="0.2">
      <c r="C30" s="89"/>
      <c r="D30" s="89"/>
      <c r="E30" s="89"/>
      <c r="G30" s="145"/>
      <c r="H30" s="145"/>
      <c r="I30" s="145"/>
      <c r="J30" s="145"/>
      <c r="K30" s="145"/>
      <c r="M30" s="152"/>
      <c r="N30" s="152"/>
      <c r="O30" s="152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</row>
    <row r="31" spans="1:29" ht="18" customHeight="1" x14ac:dyDescent="0.2">
      <c r="G31"/>
      <c r="H31" s="84"/>
      <c r="S31"/>
      <c r="T31"/>
      <c r="U31"/>
      <c r="V31"/>
      <c r="W31"/>
      <c r="X31"/>
      <c r="Y31"/>
      <c r="Z31"/>
      <c r="AA31"/>
      <c r="AB31"/>
      <c r="AC31"/>
    </row>
    <row r="32" spans="1:29" ht="18" customHeight="1" x14ac:dyDescent="0.2">
      <c r="A32" s="195" t="s">
        <v>179</v>
      </c>
      <c r="B32" s="196"/>
      <c r="C32" s="196"/>
      <c r="D32" s="196"/>
      <c r="E32" s="196"/>
      <c r="F32" s="196"/>
      <c r="G32" s="196"/>
      <c r="H32" s="196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ht="18" customHeight="1" x14ac:dyDescent="0.2">
      <c r="A33" s="196"/>
      <c r="B33" s="196"/>
      <c r="C33" s="196"/>
      <c r="D33" s="196"/>
      <c r="E33" s="196"/>
      <c r="F33" s="196"/>
      <c r="G33" s="196"/>
      <c r="H33" s="196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ht="18" customHeight="1" x14ac:dyDescent="0.2">
      <c r="A34" s="196"/>
      <c r="B34" s="196"/>
      <c r="C34" s="196"/>
      <c r="D34" s="196"/>
      <c r="E34" s="196"/>
      <c r="F34" s="196"/>
      <c r="G34" s="196"/>
      <c r="H34" s="196"/>
      <c r="O34" s="97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ht="18" customHeight="1" x14ac:dyDescent="0.2">
      <c r="A35" s="196"/>
      <c r="B35" s="196"/>
      <c r="C35" s="196"/>
      <c r="D35" s="196"/>
      <c r="E35" s="196"/>
      <c r="F35" s="196"/>
      <c r="G35" s="196"/>
      <c r="H35" s="196"/>
      <c r="O35" s="97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ht="18" customHeight="1" x14ac:dyDescent="0.2">
      <c r="A36" s="196"/>
      <c r="B36" s="196"/>
      <c r="C36" s="196"/>
      <c r="D36" s="196"/>
      <c r="E36" s="196"/>
      <c r="F36" s="196"/>
      <c r="G36" s="196"/>
      <c r="H36" s="196"/>
      <c r="O36" s="97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ht="18" customHeight="1" x14ac:dyDescent="0.2">
      <c r="A37" s="196"/>
      <c r="B37" s="196"/>
      <c r="C37" s="196"/>
      <c r="D37" s="196"/>
      <c r="E37" s="196"/>
      <c r="F37" s="196"/>
      <c r="G37" s="196"/>
      <c r="H37" s="196"/>
      <c r="O37" s="9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29" ht="18" customHeight="1" x14ac:dyDescent="0.2">
      <c r="A38" s="201"/>
      <c r="B38" s="202"/>
      <c r="C38" s="202"/>
      <c r="D38" s="202"/>
      <c r="E38" s="202"/>
      <c r="F38" s="202"/>
      <c r="G38" s="202"/>
      <c r="H38" s="203"/>
      <c r="I38" s="201"/>
      <c r="J38" s="202"/>
      <c r="K38" s="202"/>
      <c r="L38" s="202"/>
      <c r="M38" s="202"/>
      <c r="N38" s="203"/>
    </row>
    <row r="39" spans="1:29" ht="18" customHeight="1" x14ac:dyDescent="0.2">
      <c r="A39" s="204"/>
      <c r="B39" s="205"/>
      <c r="C39" s="205"/>
      <c r="D39" s="205"/>
      <c r="E39" s="205"/>
      <c r="F39" s="205"/>
      <c r="G39" s="205"/>
      <c r="H39" s="206"/>
      <c r="I39" s="204"/>
      <c r="J39" s="205"/>
      <c r="K39" s="205"/>
      <c r="L39" s="205"/>
      <c r="M39" s="205"/>
      <c r="N39" s="206"/>
    </row>
    <row r="40" spans="1:29" ht="18" customHeight="1" x14ac:dyDescent="0.2">
      <c r="A40" s="204"/>
      <c r="B40" s="205"/>
      <c r="C40" s="205"/>
      <c r="D40" s="205"/>
      <c r="E40" s="205"/>
      <c r="F40" s="205"/>
      <c r="G40" s="205"/>
      <c r="H40" s="206"/>
      <c r="I40" s="204"/>
      <c r="J40" s="205"/>
      <c r="K40" s="205"/>
      <c r="L40" s="205"/>
      <c r="M40" s="205"/>
      <c r="N40" s="206"/>
    </row>
    <row r="41" spans="1:29" ht="18" customHeight="1" x14ac:dyDescent="0.2">
      <c r="A41" s="204"/>
      <c r="B41" s="205"/>
      <c r="C41" s="205"/>
      <c r="D41" s="205"/>
      <c r="E41" s="205"/>
      <c r="F41" s="205"/>
      <c r="G41" s="205"/>
      <c r="H41" s="206"/>
      <c r="I41" s="204"/>
      <c r="J41" s="205"/>
      <c r="K41" s="205"/>
      <c r="L41" s="205"/>
      <c r="M41" s="205"/>
      <c r="N41" s="206"/>
    </row>
    <row r="42" spans="1:29" ht="18" customHeight="1" x14ac:dyDescent="0.2">
      <c r="A42" s="204"/>
      <c r="B42" s="205"/>
      <c r="C42" s="205"/>
      <c r="D42" s="205"/>
      <c r="E42" s="205"/>
      <c r="F42" s="205"/>
      <c r="G42" s="205"/>
      <c r="H42" s="206"/>
      <c r="I42" s="204"/>
      <c r="J42" s="205"/>
      <c r="K42" s="205"/>
      <c r="L42" s="205"/>
      <c r="M42" s="205"/>
      <c r="N42" s="206"/>
    </row>
    <row r="43" spans="1:29" ht="18" customHeight="1" x14ac:dyDescent="0.2">
      <c r="A43" s="204"/>
      <c r="B43" s="205"/>
      <c r="C43" s="205"/>
      <c r="D43" s="205"/>
      <c r="E43" s="205"/>
      <c r="F43" s="205"/>
      <c r="G43" s="205"/>
      <c r="H43" s="206"/>
      <c r="I43" s="204"/>
      <c r="J43" s="205"/>
      <c r="K43" s="205"/>
      <c r="L43" s="205"/>
      <c r="M43" s="205"/>
      <c r="N43" s="206"/>
    </row>
    <row r="44" spans="1:29" ht="18" customHeight="1" x14ac:dyDescent="0.2">
      <c r="A44" s="204"/>
      <c r="B44" s="205"/>
      <c r="C44" s="205"/>
      <c r="D44" s="205"/>
      <c r="E44" s="205"/>
      <c r="F44" s="205"/>
      <c r="G44" s="205"/>
      <c r="H44" s="206"/>
      <c r="I44" s="204"/>
      <c r="J44" s="205"/>
      <c r="K44" s="205"/>
      <c r="L44" s="205"/>
      <c r="M44" s="205"/>
      <c r="N44" s="206"/>
    </row>
    <row r="45" spans="1:29" ht="18" customHeight="1" x14ac:dyDescent="0.2">
      <c r="A45" s="207"/>
      <c r="B45" s="208"/>
      <c r="C45" s="208"/>
      <c r="D45" s="208"/>
      <c r="E45" s="208"/>
      <c r="F45" s="208"/>
      <c r="G45" s="208"/>
      <c r="H45" s="209"/>
      <c r="I45" s="207"/>
      <c r="J45" s="208"/>
      <c r="K45" s="208"/>
      <c r="L45" s="208"/>
      <c r="M45" s="208"/>
      <c r="N45" s="209"/>
    </row>
    <row r="47" spans="1:29" x14ac:dyDescent="0.2">
      <c r="I47"/>
      <c r="J47"/>
      <c r="K47"/>
    </row>
    <row r="48" spans="1:29" x14ac:dyDescent="0.2">
      <c r="I48"/>
      <c r="J48"/>
      <c r="K48"/>
    </row>
  </sheetData>
  <mergeCells count="6">
    <mergeCell ref="J1:K1"/>
    <mergeCell ref="A38:H45"/>
    <mergeCell ref="I38:N45"/>
    <mergeCell ref="M19:O23"/>
    <mergeCell ref="A32:H37"/>
    <mergeCell ref="I10:K10"/>
  </mergeCells>
  <phoneticPr fontId="32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FFEA5-F692-41E4-91DD-3240937622E8}">
  <sheetPr>
    <tabColor rgb="FF92D050"/>
    <pageSetUpPr fitToPage="1"/>
  </sheetPr>
  <dimension ref="A1:AA18"/>
  <sheetViews>
    <sheetView showGridLines="0" tabSelected="1" zoomScale="90" zoomScaleNormal="90" workbookViewId="0">
      <selection activeCell="A14" sqref="A14:J17"/>
    </sheetView>
  </sheetViews>
  <sheetFormatPr defaultColWidth="8.75" defaultRowHeight="16.5" x14ac:dyDescent="0.2"/>
  <cols>
    <col min="1" max="1" width="4.125" style="1" customWidth="1"/>
    <col min="2" max="2" width="8.125" style="1" customWidth="1"/>
    <col min="3" max="4" width="13.625" style="1" customWidth="1"/>
    <col min="5" max="5" width="14.125" style="1" customWidth="1"/>
    <col min="6" max="6" width="11.75" style="1" customWidth="1"/>
    <col min="7" max="12" width="13.625" style="1" customWidth="1"/>
    <col min="13" max="13" width="5.75" style="1" customWidth="1"/>
    <col min="14" max="22" width="8.75" style="1"/>
    <col min="23" max="23" width="8.75" style="45"/>
    <col min="24" max="16384" width="8.75" style="1"/>
  </cols>
  <sheetData>
    <row r="1" spans="1:27" s="22" customFormat="1" ht="25.15" customHeight="1" x14ac:dyDescent="0.2">
      <c r="A1" s="80" t="str">
        <f>I2</f>
        <v>回收定损/项目页签</v>
      </c>
      <c r="B1" s="80"/>
      <c r="C1" s="81"/>
      <c r="D1" s="81"/>
      <c r="H1" s="57" t="s">
        <v>14</v>
      </c>
      <c r="I1" s="129" t="str">
        <f>列表页!L1</f>
        <v>仓库管理/回收定损</v>
      </c>
      <c r="J1" s="130"/>
      <c r="W1" s="98"/>
    </row>
    <row r="2" spans="1:27" s="22" customFormat="1" ht="25.15" customHeight="1" x14ac:dyDescent="0.2">
      <c r="A2" s="74" t="str">
        <f>I1</f>
        <v>仓库管理/回收定损</v>
      </c>
      <c r="B2" s="74"/>
      <c r="C2" s="81"/>
      <c r="D2" s="81"/>
      <c r="H2" s="57" t="s">
        <v>15</v>
      </c>
      <c r="I2" s="61" t="s">
        <v>181</v>
      </c>
      <c r="J2" s="63"/>
      <c r="W2" s="98"/>
    </row>
    <row r="3" spans="1:27" ht="18" customHeight="1" x14ac:dyDescent="0.2">
      <c r="K3" s="79"/>
      <c r="L3" s="79"/>
    </row>
    <row r="4" spans="1:27" ht="18" customHeight="1" x14ac:dyDescent="0.2">
      <c r="A4" s="75"/>
      <c r="B4" s="75"/>
      <c r="C4" s="75"/>
      <c r="D4" s="75"/>
      <c r="E4" s="75"/>
      <c r="F4" s="75"/>
      <c r="G4" s="75"/>
      <c r="H4" s="183" t="s">
        <v>154</v>
      </c>
      <c r="I4" s="157" t="s">
        <v>155</v>
      </c>
      <c r="J4" s="28" t="s">
        <v>22</v>
      </c>
      <c r="K4" s="79"/>
      <c r="L4" s="79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 ht="18" customHeight="1" x14ac:dyDescent="0.2">
      <c r="G5" s="44"/>
      <c r="K5" s="79"/>
      <c r="L5" s="79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 ht="18" customHeight="1" x14ac:dyDescent="0.2">
      <c r="A6" s="217" t="s">
        <v>23</v>
      </c>
      <c r="B6" s="218"/>
      <c r="C6" s="76" t="s">
        <v>114</v>
      </c>
      <c r="D6" s="25" t="s">
        <v>130</v>
      </c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 ht="18" customHeight="1" x14ac:dyDescent="0.2">
      <c r="A7" s="27"/>
      <c r="B7" s="2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27" ht="18" customHeight="1" x14ac:dyDescent="0.2">
      <c r="A8" s="131"/>
      <c r="B8" s="166"/>
      <c r="C8" s="132"/>
      <c r="D8" s="133" t="s">
        <v>16</v>
      </c>
      <c r="G8" s="84"/>
      <c r="I8" s="164" t="s">
        <v>168</v>
      </c>
      <c r="J8" s="165" t="s">
        <v>35</v>
      </c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ht="18" customHeight="1" x14ac:dyDescent="0.2">
      <c r="A9" s="127"/>
      <c r="B9" s="127" t="s">
        <v>112</v>
      </c>
      <c r="C9" s="160" t="s">
        <v>161</v>
      </c>
      <c r="D9" s="158" t="s">
        <v>159</v>
      </c>
      <c r="E9" s="158"/>
      <c r="F9" s="158"/>
      <c r="G9" s="146" t="s">
        <v>167</v>
      </c>
      <c r="H9" s="160" t="s">
        <v>160</v>
      </c>
      <c r="I9" s="214" t="s">
        <v>162</v>
      </c>
      <c r="J9" s="215"/>
      <c r="N9"/>
      <c r="O9"/>
      <c r="P9"/>
      <c r="Q9"/>
      <c r="R9"/>
      <c r="S9"/>
      <c r="T9"/>
      <c r="U9"/>
      <c r="V9"/>
      <c r="W9"/>
      <c r="X9"/>
      <c r="Y9"/>
      <c r="Z9"/>
      <c r="AA9"/>
    </row>
    <row r="10" spans="1:27" ht="18" customHeight="1" x14ac:dyDescent="0.2">
      <c r="A10" s="167" t="s">
        <v>169</v>
      </c>
      <c r="B10" s="128">
        <v>1</v>
      </c>
      <c r="C10" s="161" t="s">
        <v>163</v>
      </c>
      <c r="D10" s="159" t="s">
        <v>165</v>
      </c>
      <c r="E10" s="159"/>
      <c r="F10" s="159"/>
      <c r="G10" s="162">
        <v>280</v>
      </c>
      <c r="H10" s="163">
        <v>280</v>
      </c>
      <c r="I10" s="197"/>
      <c r="J10" s="216"/>
      <c r="N10"/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7" ht="18" customHeight="1" x14ac:dyDescent="0.2">
      <c r="A11" s="167" t="s">
        <v>169</v>
      </c>
      <c r="B11" s="128">
        <v>2</v>
      </c>
      <c r="C11" s="161" t="s">
        <v>164</v>
      </c>
      <c r="D11" s="168"/>
      <c r="E11" s="168"/>
      <c r="F11" s="168"/>
      <c r="G11" s="162">
        <v>160</v>
      </c>
      <c r="H11" s="163"/>
      <c r="I11" s="197" t="s">
        <v>166</v>
      </c>
      <c r="J11" s="216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 ht="18" customHeight="1" x14ac:dyDescent="0.2">
      <c r="A12" s="84"/>
      <c r="B12" s="84"/>
      <c r="C12" s="96"/>
      <c r="D12" s="96"/>
      <c r="E12" s="96"/>
      <c r="F12" s="96"/>
      <c r="G12" s="96"/>
      <c r="H12" s="96"/>
      <c r="I12" s="96"/>
      <c r="J12" s="145"/>
      <c r="N12"/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 ht="18" customHeight="1" x14ac:dyDescent="0.2">
      <c r="G13" s="84"/>
      <c r="Q13"/>
      <c r="R13"/>
      <c r="S13"/>
      <c r="T13"/>
      <c r="U13"/>
      <c r="V13"/>
      <c r="W13"/>
      <c r="X13"/>
      <c r="Y13"/>
      <c r="Z13"/>
      <c r="AA13"/>
    </row>
    <row r="14" spans="1:27" ht="23.45" customHeight="1" x14ac:dyDescent="0.2">
      <c r="A14" s="219" t="s">
        <v>189</v>
      </c>
      <c r="B14" s="220"/>
      <c r="C14" s="220"/>
      <c r="D14" s="220"/>
      <c r="E14" s="220"/>
      <c r="F14" s="220"/>
      <c r="G14" s="220"/>
      <c r="H14" s="220"/>
      <c r="I14" s="220"/>
      <c r="J14" s="221"/>
      <c r="Q14"/>
      <c r="R14"/>
      <c r="S14"/>
      <c r="T14"/>
      <c r="U14"/>
      <c r="V14"/>
      <c r="W14"/>
      <c r="X14"/>
      <c r="Y14"/>
      <c r="Z14"/>
      <c r="AA14"/>
    </row>
    <row r="15" spans="1:27" ht="23.45" customHeight="1" x14ac:dyDescent="0.2">
      <c r="A15" s="222"/>
      <c r="B15" s="223"/>
      <c r="C15" s="223"/>
      <c r="D15" s="223"/>
      <c r="E15" s="223"/>
      <c r="F15" s="223"/>
      <c r="G15" s="223"/>
      <c r="H15" s="223"/>
      <c r="I15" s="223"/>
      <c r="J15" s="224"/>
      <c r="Q15"/>
      <c r="R15"/>
      <c r="S15"/>
      <c r="T15"/>
      <c r="U15"/>
      <c r="V15"/>
      <c r="W15"/>
      <c r="X15"/>
      <c r="Y15"/>
      <c r="Z15"/>
      <c r="AA15"/>
    </row>
    <row r="16" spans="1:27" ht="23.45" customHeight="1" x14ac:dyDescent="0.2">
      <c r="A16" s="222"/>
      <c r="B16" s="223"/>
      <c r="C16" s="223"/>
      <c r="D16" s="223"/>
      <c r="E16" s="223"/>
      <c r="F16" s="223"/>
      <c r="G16" s="223"/>
      <c r="H16" s="223"/>
      <c r="I16" s="223"/>
      <c r="J16" s="224"/>
      <c r="Q16"/>
      <c r="R16"/>
      <c r="S16"/>
      <c r="T16"/>
      <c r="U16"/>
      <c r="V16"/>
      <c r="W16"/>
      <c r="X16"/>
      <c r="Y16"/>
      <c r="Z16"/>
      <c r="AA16"/>
    </row>
    <row r="17" spans="1:27" ht="23.45" customHeight="1" x14ac:dyDescent="0.2">
      <c r="A17" s="225"/>
      <c r="B17" s="226"/>
      <c r="C17" s="226"/>
      <c r="D17" s="226"/>
      <c r="E17" s="226"/>
      <c r="F17" s="226"/>
      <c r="G17" s="226"/>
      <c r="H17" s="226"/>
      <c r="I17" s="226"/>
      <c r="J17" s="227"/>
      <c r="Q17"/>
      <c r="R17"/>
      <c r="S17"/>
      <c r="T17"/>
      <c r="U17"/>
      <c r="V17"/>
      <c r="W17"/>
      <c r="X17"/>
      <c r="Y17"/>
      <c r="Z17"/>
      <c r="AA17"/>
    </row>
    <row r="18" spans="1:27" ht="18" customHeight="1" x14ac:dyDescent="0.2">
      <c r="G18" s="84"/>
      <c r="N18"/>
      <c r="O18"/>
      <c r="P18"/>
      <c r="Q18"/>
      <c r="R18"/>
      <c r="S18"/>
      <c r="T18"/>
      <c r="U18"/>
      <c r="V18"/>
      <c r="W18"/>
      <c r="X18"/>
      <c r="Y18"/>
      <c r="Z18"/>
      <c r="AA18"/>
    </row>
  </sheetData>
  <mergeCells count="5">
    <mergeCell ref="I9:J9"/>
    <mergeCell ref="I10:J10"/>
    <mergeCell ref="I11:J11"/>
    <mergeCell ref="A6:B6"/>
    <mergeCell ref="A14:J17"/>
  </mergeCells>
  <phoneticPr fontId="32" type="noConversion"/>
  <dataValidations count="1">
    <dataValidation type="list" allowBlank="1" showInputMessage="1" showErrorMessage="1" sqref="C10:C11" xr:uid="{31989339-2879-46E5-AC18-6A7405A39665}">
      <formula1>"焊接,清洗,更换配件"</formula1>
    </dataValidation>
  </dataValidations>
  <pageMargins left="0.25" right="0.25" top="0.34" bottom="0.37" header="0.3" footer="0.3"/>
  <pageSetup paperSize="9" scale="64" fitToHeight="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W16"/>
  <sheetViews>
    <sheetView showGridLines="0" zoomScale="90" zoomScaleNormal="90" workbookViewId="0"/>
  </sheetViews>
  <sheetFormatPr defaultColWidth="9" defaultRowHeight="14.25" x14ac:dyDescent="0.2"/>
  <sheetData>
    <row r="1" spans="1:23" ht="22.5" customHeight="1" x14ac:dyDescent="0.2">
      <c r="A1" s="73" t="str">
        <f>I2</f>
        <v>回收定损/审批记录页签</v>
      </c>
      <c r="B1" s="73"/>
      <c r="C1" s="73"/>
      <c r="D1" s="73"/>
      <c r="E1" s="73"/>
      <c r="F1" s="73"/>
      <c r="G1" s="73"/>
      <c r="H1" s="57" t="s">
        <v>14</v>
      </c>
      <c r="I1" s="77" t="str">
        <f>列表页!L1</f>
        <v>仓库管理/回收定损</v>
      </c>
      <c r="J1" s="77"/>
      <c r="K1" s="78"/>
    </row>
    <row r="2" spans="1:23" ht="16.5" customHeight="1" x14ac:dyDescent="0.2">
      <c r="A2" s="74" t="str">
        <f>I1</f>
        <v>仓库管理/回收定损</v>
      </c>
      <c r="B2" s="73"/>
      <c r="C2" s="73"/>
      <c r="D2" s="73"/>
      <c r="E2" s="73"/>
      <c r="F2" s="73"/>
      <c r="G2" s="73"/>
      <c r="H2" s="57" t="s">
        <v>15</v>
      </c>
      <c r="I2" s="61" t="s">
        <v>182</v>
      </c>
      <c r="J2" s="61"/>
      <c r="K2" s="63"/>
    </row>
    <row r="4" spans="1:23" s="1" customFormat="1" ht="18" customHeight="1" x14ac:dyDescent="0.2">
      <c r="A4" s="75"/>
      <c r="B4" s="75"/>
      <c r="C4" s="75"/>
      <c r="D4" s="75"/>
      <c r="E4" s="75"/>
      <c r="F4" s="75"/>
      <c r="G4" s="75"/>
      <c r="H4" s="75"/>
      <c r="I4" s="183" t="s">
        <v>154</v>
      </c>
      <c r="J4" s="157" t="s">
        <v>155</v>
      </c>
      <c r="K4" s="28" t="s">
        <v>22</v>
      </c>
      <c r="L4"/>
      <c r="M4"/>
      <c r="N4"/>
      <c r="O4"/>
      <c r="P4"/>
      <c r="Q4"/>
      <c r="R4"/>
      <c r="S4"/>
      <c r="T4"/>
      <c r="U4"/>
      <c r="V4"/>
      <c r="W4"/>
    </row>
    <row r="5" spans="1:23" s="1" customFormat="1" ht="18" customHeight="1" x14ac:dyDescent="0.2">
      <c r="G5" s="44"/>
      <c r="K5" s="79"/>
      <c r="L5"/>
      <c r="M5"/>
      <c r="N5"/>
      <c r="O5"/>
      <c r="P5"/>
      <c r="Q5"/>
      <c r="R5"/>
      <c r="S5"/>
      <c r="T5"/>
      <c r="U5"/>
      <c r="V5"/>
      <c r="W5"/>
    </row>
    <row r="6" spans="1:23" s="1" customFormat="1" ht="18" customHeight="1" x14ac:dyDescent="0.2">
      <c r="A6" s="25" t="s">
        <v>23</v>
      </c>
      <c r="B6" s="25" t="s">
        <v>114</v>
      </c>
      <c r="C6" s="76" t="s">
        <v>130</v>
      </c>
      <c r="L6"/>
      <c r="M6"/>
      <c r="N6"/>
      <c r="O6"/>
      <c r="P6"/>
      <c r="Q6"/>
      <c r="R6"/>
      <c r="S6"/>
      <c r="T6"/>
      <c r="U6"/>
      <c r="V6"/>
      <c r="W6"/>
    </row>
    <row r="7" spans="1:23" x14ac:dyDescent="0.2">
      <c r="A7" s="228" t="s">
        <v>34</v>
      </c>
      <c r="B7" s="229"/>
      <c r="C7" s="229"/>
      <c r="D7" s="229"/>
      <c r="E7" s="229"/>
      <c r="F7" s="229"/>
      <c r="G7" s="229"/>
      <c r="H7" s="229"/>
      <c r="I7" s="229"/>
      <c r="J7" s="229"/>
      <c r="K7" s="230"/>
    </row>
    <row r="8" spans="1:23" x14ac:dyDescent="0.2">
      <c r="A8" s="231"/>
      <c r="B8" s="232"/>
      <c r="C8" s="232"/>
      <c r="D8" s="232"/>
      <c r="E8" s="232"/>
      <c r="F8" s="232"/>
      <c r="G8" s="232"/>
      <c r="H8" s="232"/>
      <c r="I8" s="232"/>
      <c r="J8" s="232"/>
      <c r="K8" s="233"/>
    </row>
    <row r="12" spans="1:23" s="156" customFormat="1" ht="13.9" customHeight="1" x14ac:dyDescent="0.2">
      <c r="A12" s="234" t="s">
        <v>180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6"/>
    </row>
    <row r="13" spans="1:23" s="156" customFormat="1" ht="13.9" customHeight="1" x14ac:dyDescent="0.2">
      <c r="A13" s="237"/>
      <c r="B13" s="238"/>
      <c r="C13" s="238"/>
      <c r="D13" s="238"/>
      <c r="E13" s="238"/>
      <c r="F13" s="238"/>
      <c r="G13" s="238"/>
      <c r="H13" s="238"/>
      <c r="I13" s="238"/>
      <c r="J13" s="238"/>
      <c r="K13" s="239"/>
    </row>
    <row r="14" spans="1:23" s="156" customFormat="1" ht="13.9" customHeight="1" x14ac:dyDescent="0.2">
      <c r="A14" s="237"/>
      <c r="B14" s="238"/>
      <c r="C14" s="238"/>
      <c r="D14" s="238"/>
      <c r="E14" s="238"/>
      <c r="F14" s="238"/>
      <c r="G14" s="238"/>
      <c r="H14" s="238"/>
      <c r="I14" s="238"/>
      <c r="J14" s="238"/>
      <c r="K14" s="239"/>
    </row>
    <row r="15" spans="1:23" ht="13.9" customHeight="1" x14ac:dyDescent="0.2">
      <c r="A15" s="237"/>
      <c r="B15" s="238"/>
      <c r="C15" s="238"/>
      <c r="D15" s="238"/>
      <c r="E15" s="238"/>
      <c r="F15" s="238"/>
      <c r="G15" s="238"/>
      <c r="H15" s="238"/>
      <c r="I15" s="238"/>
      <c r="J15" s="238"/>
      <c r="K15" s="239"/>
    </row>
    <row r="16" spans="1:23" ht="14.25" customHeight="1" x14ac:dyDescent="0.2">
      <c r="A16" s="240"/>
      <c r="B16" s="241"/>
      <c r="C16" s="241"/>
      <c r="D16" s="241"/>
      <c r="E16" s="241"/>
      <c r="F16" s="241"/>
      <c r="G16" s="241"/>
      <c r="H16" s="241"/>
      <c r="I16" s="241"/>
      <c r="J16" s="241"/>
      <c r="K16" s="242"/>
    </row>
  </sheetData>
  <mergeCells count="2">
    <mergeCell ref="A7:K8"/>
    <mergeCell ref="A12:K16"/>
  </mergeCells>
  <phoneticPr fontId="32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248" t="str">
        <f>R2</f>
        <v>客户结算单/内容页/行项目</v>
      </c>
      <c r="B1" s="248"/>
      <c r="C1" s="248"/>
      <c r="D1" s="248"/>
      <c r="E1" s="248"/>
      <c r="F1" s="248"/>
      <c r="G1" s="248"/>
      <c r="H1" s="248"/>
      <c r="I1" s="248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248"/>
      <c r="B2" s="248"/>
      <c r="C2" s="248"/>
      <c r="D2" s="248"/>
      <c r="E2" s="248"/>
      <c r="F2" s="248"/>
      <c r="G2" s="248"/>
      <c r="H2" s="248"/>
      <c r="I2" s="248"/>
      <c r="M2" s="243" t="s">
        <v>37</v>
      </c>
      <c r="N2" s="243"/>
      <c r="Q2" s="57" t="s">
        <v>15</v>
      </c>
      <c r="R2" s="61" t="s">
        <v>38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39</v>
      </c>
      <c r="Q4" s="42" t="s">
        <v>20</v>
      </c>
      <c r="R4" s="42" t="s">
        <v>19</v>
      </c>
      <c r="S4" s="28" t="s">
        <v>21</v>
      </c>
      <c r="T4" s="28" t="s">
        <v>22</v>
      </c>
    </row>
    <row r="6" spans="1:20" ht="18" customHeight="1" x14ac:dyDescent="0.2">
      <c r="A6" s="217" t="s">
        <v>23</v>
      </c>
      <c r="B6" s="218"/>
      <c r="C6" s="25" t="s">
        <v>40</v>
      </c>
      <c r="D6" s="26" t="s">
        <v>41</v>
      </c>
      <c r="E6" s="25" t="s">
        <v>42</v>
      </c>
      <c r="F6" s="25" t="s">
        <v>24</v>
      </c>
      <c r="I6" s="43"/>
      <c r="M6" s="44"/>
    </row>
    <row r="7" spans="1:20" ht="18" customHeight="1" x14ac:dyDescent="0.2">
      <c r="A7" s="27"/>
      <c r="B7" s="27"/>
      <c r="C7" s="27"/>
      <c r="D7" s="27"/>
      <c r="I7" s="43"/>
      <c r="M7" s="44"/>
    </row>
    <row r="8" spans="1:20" ht="18" customHeight="1" x14ac:dyDescent="0.2">
      <c r="A8" s="244" t="s">
        <v>43</v>
      </c>
      <c r="B8" s="244"/>
      <c r="C8" s="28" t="s">
        <v>44</v>
      </c>
      <c r="D8" s="26" t="s">
        <v>45</v>
      </c>
      <c r="M8" s="44"/>
    </row>
    <row r="9" spans="1:20" ht="8.1" customHeight="1" x14ac:dyDescent="0.2"/>
    <row r="10" spans="1:20" ht="18" customHeight="1" x14ac:dyDescent="0.2">
      <c r="A10" s="245"/>
      <c r="B10" s="246"/>
      <c r="C10" s="246"/>
      <c r="D10" s="246"/>
      <c r="E10" s="247"/>
      <c r="F10" s="28" t="s">
        <v>16</v>
      </c>
      <c r="I10" s="45"/>
      <c r="T10" s="64" t="s">
        <v>35</v>
      </c>
    </row>
    <row r="11" spans="1:20" ht="8.1" customHeight="1" x14ac:dyDescent="0.2"/>
    <row r="12" spans="1:20" ht="18" customHeight="1" x14ac:dyDescent="0.2">
      <c r="A12" s="4" t="s">
        <v>46</v>
      </c>
      <c r="B12" s="14" t="s">
        <v>36</v>
      </c>
      <c r="C12" s="13" t="s">
        <v>47</v>
      </c>
      <c r="D12" s="7" t="s">
        <v>48</v>
      </c>
      <c r="E12" s="8"/>
      <c r="F12" s="7" t="s">
        <v>49</v>
      </c>
      <c r="G12" s="8"/>
      <c r="H12" s="14" t="s">
        <v>50</v>
      </c>
      <c r="I12" s="14" t="s">
        <v>51</v>
      </c>
      <c r="J12" s="14" t="s">
        <v>52</v>
      </c>
      <c r="K12" s="13" t="s">
        <v>53</v>
      </c>
      <c r="L12" s="46" t="s">
        <v>54</v>
      </c>
      <c r="M12" s="14" t="s">
        <v>55</v>
      </c>
      <c r="N12" s="46" t="s">
        <v>56</v>
      </c>
      <c r="O12" s="46" t="s">
        <v>57</v>
      </c>
      <c r="P12" s="46" t="s">
        <v>58</v>
      </c>
      <c r="Q12" s="18" t="s">
        <v>59</v>
      </c>
      <c r="R12" s="19"/>
      <c r="S12" s="18" t="s">
        <v>60</v>
      </c>
      <c r="T12" s="19"/>
    </row>
    <row r="13" spans="1:20" ht="18" customHeight="1" x14ac:dyDescent="0.2">
      <c r="A13" s="29" t="s">
        <v>61</v>
      </c>
      <c r="B13" s="30">
        <v>1</v>
      </c>
      <c r="C13" s="30" t="s">
        <v>62</v>
      </c>
      <c r="D13" s="31" t="s">
        <v>63</v>
      </c>
      <c r="E13" s="32"/>
      <c r="F13" s="31" t="s">
        <v>64</v>
      </c>
      <c r="G13" s="32"/>
      <c r="H13" s="30">
        <f>J37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65</v>
      </c>
      <c r="R13" s="66"/>
      <c r="S13" s="65"/>
      <c r="T13" s="66"/>
    </row>
    <row r="14" spans="1:20" ht="18" customHeight="1" x14ac:dyDescent="0.2">
      <c r="A14" s="33" t="s">
        <v>61</v>
      </c>
      <c r="B14" s="15">
        <v>2</v>
      </c>
      <c r="C14" s="15" t="s">
        <v>66</v>
      </c>
      <c r="D14" s="11" t="s">
        <v>63</v>
      </c>
      <c r="E14" s="12"/>
      <c r="F14" s="11" t="s">
        <v>64</v>
      </c>
      <c r="G14" s="12"/>
      <c r="H14" s="15">
        <f>I60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65</v>
      </c>
      <c r="R14" s="66"/>
      <c r="S14" s="65"/>
      <c r="T14" s="66"/>
    </row>
    <row r="15" spans="1:20" ht="18" customHeight="1" x14ac:dyDescent="0.2">
      <c r="A15" s="33" t="s">
        <v>61</v>
      </c>
      <c r="B15" s="34">
        <v>3</v>
      </c>
      <c r="C15" s="15">
        <v>2917</v>
      </c>
      <c r="D15" s="35" t="s">
        <v>63</v>
      </c>
      <c r="E15" s="36"/>
      <c r="F15" s="35" t="s">
        <v>64</v>
      </c>
      <c r="G15" s="36"/>
      <c r="H15" s="37">
        <f>I65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61</v>
      </c>
      <c r="B16" s="34">
        <v>4</v>
      </c>
      <c r="C16" s="15">
        <v>2917</v>
      </c>
      <c r="D16" s="35" t="s">
        <v>63</v>
      </c>
      <c r="E16" s="38"/>
      <c r="F16" s="35" t="s">
        <v>67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96" t="s">
        <v>68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/>
      <c r="V18"/>
      <c r="W18"/>
      <c r="X18"/>
      <c r="Y18"/>
    </row>
    <row r="19" spans="1:25" ht="18" customHeight="1" x14ac:dyDescent="0.2">
      <c r="A19" s="196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/>
      <c r="V19"/>
      <c r="W19"/>
      <c r="X19"/>
      <c r="Y19"/>
    </row>
    <row r="20" spans="1:25" ht="18" customHeight="1" x14ac:dyDescent="0.2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/>
      <c r="V20"/>
      <c r="W20"/>
      <c r="X20"/>
      <c r="Y20"/>
    </row>
    <row r="21" spans="1:25" ht="18" customHeight="1" x14ac:dyDescent="0.2">
      <c r="A21" s="196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/>
      <c r="V21"/>
      <c r="W21"/>
      <c r="X21"/>
      <c r="Y21"/>
    </row>
    <row r="22" spans="1:25" ht="18" customHeight="1" x14ac:dyDescent="0.2">
      <c r="A22" s="196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/>
      <c r="V22"/>
      <c r="W22"/>
      <c r="X22"/>
      <c r="Y22"/>
    </row>
    <row r="23" spans="1:25" ht="18" customHeight="1" x14ac:dyDescent="0.2">
      <c r="A23" s="196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/>
      <c r="V23"/>
      <c r="W23"/>
      <c r="X23"/>
      <c r="Y23"/>
    </row>
    <row r="24" spans="1:25" ht="18" customHeight="1" x14ac:dyDescent="0.2">
      <c r="A24" s="196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/>
      <c r="V24"/>
      <c r="W24"/>
      <c r="X24"/>
      <c r="Y24"/>
    </row>
    <row r="25" spans="1:25" ht="18" customHeight="1" x14ac:dyDescent="0.2">
      <c r="A25" s="196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/>
      <c r="V25"/>
      <c r="W25"/>
      <c r="X25"/>
      <c r="Y25"/>
    </row>
    <row r="26" spans="1:25" ht="18" customHeight="1" x14ac:dyDescent="0.2">
      <c r="A26" s="196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/>
      <c r="V26"/>
      <c r="W26"/>
      <c r="X26"/>
      <c r="Y26"/>
    </row>
    <row r="27" spans="1:25" ht="18" customHeight="1" x14ac:dyDescent="0.2">
      <c r="A27" s="196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/>
      <c r="V27"/>
      <c r="W27"/>
      <c r="X27"/>
      <c r="Y27"/>
    </row>
    <row r="28" spans="1:25" ht="18" customHeight="1" x14ac:dyDescent="0.2">
      <c r="A28" s="196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/>
      <c r="V28"/>
      <c r="W28"/>
      <c r="X28"/>
      <c r="Y28"/>
    </row>
    <row r="29" spans="1:25" ht="18" customHeight="1" x14ac:dyDescent="0.2">
      <c r="A29" s="196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/>
      <c r="V29"/>
      <c r="W29"/>
      <c r="X29"/>
      <c r="Y29"/>
    </row>
    <row r="30" spans="1:25" ht="18" customHeight="1" x14ac:dyDescent="0.2">
      <c r="A30" s="196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/>
      <c r="V30"/>
      <c r="W30"/>
      <c r="X30"/>
      <c r="Y30"/>
    </row>
    <row r="31" spans="1:25" ht="18" customHeight="1" x14ac:dyDescent="0.2">
      <c r="A31" s="196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/>
      <c r="V31"/>
      <c r="W31"/>
      <c r="X31"/>
      <c r="Y31"/>
    </row>
    <row r="33" spans="1:25" ht="18" customHeight="1" x14ac:dyDescent="0.2">
      <c r="A33" s="39"/>
      <c r="B33" s="40"/>
      <c r="C33" s="40"/>
      <c r="D33" s="41"/>
      <c r="E33" s="41"/>
      <c r="F33" s="41"/>
      <c r="G33" s="41"/>
      <c r="H33" s="41"/>
      <c r="I33" s="41"/>
      <c r="J33" s="41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:25" ht="18" customHeight="1" x14ac:dyDescent="0.2">
      <c r="A34" s="69" t="s">
        <v>69</v>
      </c>
      <c r="B34" s="69"/>
      <c r="G34" s="45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:25" ht="18" customHeight="1" x14ac:dyDescent="0.2">
      <c r="A35" s="4" t="s">
        <v>46</v>
      </c>
      <c r="B35" s="14" t="s">
        <v>36</v>
      </c>
      <c r="C35" s="13" t="s">
        <v>70</v>
      </c>
      <c r="D35" s="13" t="s">
        <v>71</v>
      </c>
      <c r="E35" s="13" t="s">
        <v>72</v>
      </c>
      <c r="F35" s="13" t="s">
        <v>73</v>
      </c>
      <c r="G35" s="13" t="s">
        <v>74</v>
      </c>
      <c r="H35" s="14" t="s">
        <v>75</v>
      </c>
      <c r="I35" s="14" t="s">
        <v>76</v>
      </c>
      <c r="J35" s="14" t="s">
        <v>50</v>
      </c>
      <c r="K35" s="18" t="s">
        <v>60</v>
      </c>
      <c r="L35" s="19"/>
    </row>
    <row r="36" spans="1:25" s="23" customFormat="1" ht="18" customHeight="1" x14ac:dyDescent="0.2">
      <c r="A36" s="33" t="s">
        <v>61</v>
      </c>
      <c r="B36" s="70" t="s">
        <v>77</v>
      </c>
      <c r="C36" s="15" t="s">
        <v>78</v>
      </c>
      <c r="D36" s="15" t="s">
        <v>62</v>
      </c>
      <c r="E36" s="15"/>
      <c r="F36" s="15"/>
      <c r="G36" s="15"/>
      <c r="H36" s="17"/>
      <c r="I36" s="15"/>
      <c r="J36" s="15">
        <f>'期初表_11.3C用(未完成)'!O4</f>
        <v>9</v>
      </c>
      <c r="K36" s="20"/>
      <c r="L36" s="21"/>
      <c r="N36" s="1"/>
      <c r="O36" s="1"/>
      <c r="P36" s="1"/>
      <c r="Q36" s="1"/>
    </row>
    <row r="37" spans="1:25" s="23" customFormat="1" ht="18" customHeight="1" x14ac:dyDescent="0.2">
      <c r="A37" s="33" t="s">
        <v>61</v>
      </c>
      <c r="B37" s="70" t="s">
        <v>77</v>
      </c>
      <c r="C37" s="15" t="s">
        <v>79</v>
      </c>
      <c r="D37" s="15">
        <v>128</v>
      </c>
      <c r="E37" s="15" t="s">
        <v>80</v>
      </c>
      <c r="F37" s="15">
        <v>298</v>
      </c>
      <c r="G37" s="15" t="s">
        <v>81</v>
      </c>
      <c r="H37" s="17">
        <v>43105</v>
      </c>
      <c r="I37" s="72">
        <v>-5</v>
      </c>
      <c r="J37" s="15">
        <f>J36+I37</f>
        <v>4</v>
      </c>
      <c r="K37" s="20"/>
      <c r="L37" s="21"/>
    </row>
    <row r="38" spans="1:25" ht="18" customHeight="1" x14ac:dyDescent="0.2">
      <c r="C38" s="45"/>
    </row>
    <row r="39" spans="1:25" ht="18" customHeight="1" x14ac:dyDescent="0.2">
      <c r="A39" s="196" t="s">
        <v>82</v>
      </c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/>
      <c r="V39"/>
      <c r="W39"/>
      <c r="X39"/>
      <c r="Y39"/>
    </row>
    <row r="40" spans="1:25" ht="18" customHeight="1" x14ac:dyDescent="0.2">
      <c r="A40" s="196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/>
      <c r="V40"/>
      <c r="W40"/>
      <c r="X40"/>
      <c r="Y40"/>
    </row>
    <row r="41" spans="1:25" ht="18" customHeight="1" x14ac:dyDescent="0.2">
      <c r="A41" s="196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/>
      <c r="V41"/>
      <c r="W41"/>
      <c r="X41"/>
      <c r="Y41"/>
    </row>
    <row r="42" spans="1:25" ht="18" customHeight="1" x14ac:dyDescent="0.2">
      <c r="A42" s="196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/>
      <c r="V42"/>
      <c r="W42"/>
      <c r="X42"/>
      <c r="Y42"/>
    </row>
    <row r="43" spans="1:25" ht="18" customHeight="1" x14ac:dyDescent="0.2">
      <c r="A43" s="196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/>
      <c r="V43"/>
      <c r="W43"/>
      <c r="X43"/>
      <c r="Y43"/>
    </row>
    <row r="44" spans="1:25" ht="18" customHeight="1" x14ac:dyDescent="0.2">
      <c r="A44" s="196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/>
      <c r="V44"/>
      <c r="W44"/>
      <c r="X44"/>
      <c r="Y44"/>
    </row>
    <row r="45" spans="1:25" ht="18" customHeight="1" x14ac:dyDescent="0.2">
      <c r="A45" s="196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/>
      <c r="V45"/>
      <c r="W45"/>
      <c r="X45"/>
      <c r="Y45"/>
    </row>
    <row r="46" spans="1:25" ht="18" customHeight="1" x14ac:dyDescent="0.2">
      <c r="A46" s="196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/>
      <c r="V46"/>
      <c r="W46"/>
      <c r="X46"/>
      <c r="Y46"/>
    </row>
    <row r="47" spans="1:25" ht="18" customHeight="1" x14ac:dyDescent="0.2">
      <c r="A47" s="196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/>
      <c r="V47"/>
      <c r="W47"/>
      <c r="X47"/>
      <c r="Y47"/>
    </row>
    <row r="48" spans="1:25" ht="18" customHeight="1" x14ac:dyDescent="0.2">
      <c r="A48" s="196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/>
      <c r="V48"/>
      <c r="W48"/>
      <c r="X48"/>
      <c r="Y48"/>
    </row>
    <row r="49" spans="1:25" ht="18" customHeight="1" x14ac:dyDescent="0.2">
      <c r="A49" s="196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/>
      <c r="V49"/>
      <c r="W49"/>
      <c r="X49"/>
      <c r="Y49"/>
    </row>
    <row r="50" spans="1:25" ht="18" customHeight="1" x14ac:dyDescent="0.2">
      <c r="C50" s="45"/>
    </row>
    <row r="51" spans="1:25" ht="18" customHeight="1" x14ac:dyDescent="0.2">
      <c r="C51" s="45"/>
    </row>
    <row r="52" spans="1:25" ht="18" customHeight="1" x14ac:dyDescent="0.2">
      <c r="C52" s="45"/>
    </row>
    <row r="53" spans="1:25" ht="18" customHeight="1" x14ac:dyDescent="0.2">
      <c r="C53" s="45"/>
    </row>
    <row r="54" spans="1:25" ht="18" customHeight="1" x14ac:dyDescent="0.2">
      <c r="C54" s="45"/>
    </row>
    <row r="55" spans="1:25" ht="18" customHeight="1" x14ac:dyDescent="0.2">
      <c r="C55" s="45"/>
    </row>
    <row r="56" spans="1:25" ht="18" customHeight="1" x14ac:dyDescent="0.2">
      <c r="C56" s="45"/>
    </row>
    <row r="57" spans="1:25" ht="18" customHeight="1" x14ac:dyDescent="0.2">
      <c r="C57" s="45"/>
    </row>
    <row r="58" spans="1:25" ht="18" customHeight="1" x14ac:dyDescent="0.2">
      <c r="A58" s="69" t="s">
        <v>83</v>
      </c>
      <c r="B58" s="69"/>
      <c r="C58" s="69"/>
      <c r="D58" s="69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:25" ht="18" customHeight="1" x14ac:dyDescent="0.2">
      <c r="A59" s="4" t="s">
        <v>46</v>
      </c>
      <c r="B59" s="14" t="s">
        <v>36</v>
      </c>
      <c r="C59" s="13" t="s">
        <v>70</v>
      </c>
      <c r="D59" s="13" t="s">
        <v>71</v>
      </c>
      <c r="E59" s="13" t="s">
        <v>72</v>
      </c>
      <c r="F59" s="13" t="s">
        <v>73</v>
      </c>
      <c r="G59" s="14" t="s">
        <v>75</v>
      </c>
      <c r="H59" s="14" t="s">
        <v>76</v>
      </c>
      <c r="I59" s="14" t="s">
        <v>50</v>
      </c>
      <c r="J59" s="18" t="s">
        <v>60</v>
      </c>
      <c r="K59" s="19"/>
      <c r="N59" s="45"/>
    </row>
    <row r="60" spans="1:25" s="23" customFormat="1" ht="18" customHeight="1" x14ac:dyDescent="0.2">
      <c r="A60" s="33" t="s">
        <v>61</v>
      </c>
      <c r="B60" s="70" t="s">
        <v>84</v>
      </c>
      <c r="C60" s="71" t="s">
        <v>78</v>
      </c>
      <c r="D60" s="34" t="s">
        <v>62</v>
      </c>
      <c r="E60" s="34" t="s">
        <v>80</v>
      </c>
      <c r="F60" s="34">
        <v>301</v>
      </c>
      <c r="G60" s="16">
        <f>'期初表_11.3C用(未完成)'!K5</f>
        <v>42744</v>
      </c>
      <c r="H60" s="37">
        <f>'期初表_11.3C用(未完成)'!L5</f>
        <v>20</v>
      </c>
      <c r="I60" s="15">
        <f>'期初表_11.3C用(未完成)'!O5</f>
        <v>20</v>
      </c>
      <c r="J60" s="20"/>
      <c r="K60" s="21"/>
      <c r="M60" s="1"/>
      <c r="N60" s="45"/>
    </row>
    <row r="61" spans="1:25" ht="18" customHeight="1" x14ac:dyDescent="0.2">
      <c r="C61" s="45"/>
    </row>
    <row r="62" spans="1:25" ht="18" customHeight="1" x14ac:dyDescent="0.2">
      <c r="A62" s="69" t="s">
        <v>85</v>
      </c>
      <c r="B62" s="69"/>
      <c r="C62" s="69"/>
      <c r="D62" s="69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:25" ht="18" customHeight="1" x14ac:dyDescent="0.2">
      <c r="A63" s="4" t="s">
        <v>46</v>
      </c>
      <c r="B63" s="14" t="s">
        <v>36</v>
      </c>
      <c r="C63" s="13" t="s">
        <v>70</v>
      </c>
      <c r="D63" s="13" t="s">
        <v>71</v>
      </c>
      <c r="E63" s="13" t="s">
        <v>72</v>
      </c>
      <c r="F63" s="13" t="s">
        <v>73</v>
      </c>
      <c r="G63" s="14" t="s">
        <v>75</v>
      </c>
      <c r="H63" s="14" t="s">
        <v>76</v>
      </c>
      <c r="I63" s="14" t="s">
        <v>50</v>
      </c>
      <c r="J63" s="18" t="s">
        <v>60</v>
      </c>
      <c r="K63" s="19"/>
      <c r="N63" s="45" t="s">
        <v>86</v>
      </c>
    </row>
    <row r="64" spans="1:25" s="23" customFormat="1" ht="18" customHeight="1" x14ac:dyDescent="0.2">
      <c r="A64" s="33" t="s">
        <v>61</v>
      </c>
      <c r="B64" s="70" t="s">
        <v>87</v>
      </c>
      <c r="C64" s="71" t="s">
        <v>78</v>
      </c>
      <c r="D64" s="34">
        <v>2917</v>
      </c>
      <c r="E64" s="34" t="s">
        <v>80</v>
      </c>
      <c r="F64" s="34">
        <v>301</v>
      </c>
      <c r="G64" s="16">
        <v>43256</v>
      </c>
      <c r="H64" s="37">
        <v>50</v>
      </c>
      <c r="I64" s="15">
        <v>50</v>
      </c>
      <c r="J64" s="20"/>
      <c r="K64" s="21"/>
      <c r="M64" s="1"/>
      <c r="N64" s="45" t="s">
        <v>88</v>
      </c>
    </row>
    <row r="65" spans="1:23" s="23" customFormat="1" ht="18" customHeight="1" x14ac:dyDescent="0.2">
      <c r="A65" s="33" t="s">
        <v>61</v>
      </c>
      <c r="B65" s="70" t="s">
        <v>89</v>
      </c>
      <c r="C65" s="71" t="s">
        <v>79</v>
      </c>
      <c r="D65" s="34">
        <v>11</v>
      </c>
      <c r="E65" s="34" t="s">
        <v>80</v>
      </c>
      <c r="F65" s="34">
        <v>132</v>
      </c>
      <c r="G65" s="16">
        <v>43260</v>
      </c>
      <c r="H65" s="72">
        <v>-10</v>
      </c>
      <c r="I65" s="15">
        <f>I64+H65</f>
        <v>40</v>
      </c>
      <c r="J65" s="20" t="s">
        <v>90</v>
      </c>
      <c r="K65" s="21"/>
      <c r="L65" s="1"/>
      <c r="M65" s="1"/>
    </row>
    <row r="66" spans="1:23" s="23" customFormat="1" ht="18" customHeight="1" x14ac:dyDescent="0.2">
      <c r="A66" s="33" t="s">
        <v>61</v>
      </c>
      <c r="B66" s="70" t="s">
        <v>89</v>
      </c>
      <c r="C66" s="71" t="s">
        <v>79</v>
      </c>
      <c r="D66" s="34">
        <v>11</v>
      </c>
      <c r="E66" s="34" t="s">
        <v>80</v>
      </c>
      <c r="F66" s="34">
        <v>132</v>
      </c>
      <c r="G66" s="16">
        <v>43260</v>
      </c>
      <c r="H66" s="37">
        <v>10</v>
      </c>
      <c r="I66" s="15">
        <f>I65+H66</f>
        <v>50</v>
      </c>
      <c r="J66" s="20" t="s">
        <v>90</v>
      </c>
      <c r="K66" s="21"/>
      <c r="L66" s="1"/>
      <c r="M66" s="1"/>
    </row>
    <row r="67" spans="1:23" ht="18" customHeight="1" x14ac:dyDescent="0.2">
      <c r="C67" s="45"/>
      <c r="N67" s="45" t="s">
        <v>91</v>
      </c>
    </row>
    <row r="68" spans="1:23" ht="18" customHeight="1" x14ac:dyDescent="0.2">
      <c r="A68" s="69" t="s">
        <v>92</v>
      </c>
      <c r="C68" s="45"/>
      <c r="L68" s="45"/>
      <c r="N68" s="45" t="s">
        <v>93</v>
      </c>
    </row>
    <row r="69" spans="1:23" ht="18" customHeight="1" x14ac:dyDescent="0.2">
      <c r="A69" s="4" t="s">
        <v>46</v>
      </c>
      <c r="B69" s="14" t="s">
        <v>36</v>
      </c>
      <c r="C69" s="13" t="s">
        <v>70</v>
      </c>
      <c r="D69" s="13" t="s">
        <v>71</v>
      </c>
      <c r="E69" s="13" t="s">
        <v>72</v>
      </c>
      <c r="F69" s="13" t="s">
        <v>73</v>
      </c>
      <c r="G69" s="14" t="s">
        <v>75</v>
      </c>
      <c r="H69" s="14" t="s">
        <v>76</v>
      </c>
      <c r="I69" s="14" t="s">
        <v>50</v>
      </c>
      <c r="J69" s="18" t="s">
        <v>60</v>
      </c>
      <c r="K69" s="19"/>
    </row>
    <row r="70" spans="1:23" ht="18" customHeight="1" x14ac:dyDescent="0.2">
      <c r="A70" s="33" t="s">
        <v>61</v>
      </c>
      <c r="B70" s="70" t="s">
        <v>94</v>
      </c>
      <c r="C70" s="71" t="s">
        <v>78</v>
      </c>
      <c r="D70" s="34">
        <v>2917</v>
      </c>
      <c r="E70" s="34" t="s">
        <v>80</v>
      </c>
      <c r="F70" s="34">
        <v>301</v>
      </c>
      <c r="G70" s="16">
        <v>43256</v>
      </c>
      <c r="H70" s="37">
        <v>50</v>
      </c>
      <c r="I70" s="15" t="s">
        <v>95</v>
      </c>
      <c r="J70" s="20"/>
      <c r="K70" s="21"/>
      <c r="N70" s="45" t="s">
        <v>96</v>
      </c>
    </row>
    <row r="71" spans="1:23" ht="18" customHeight="1" x14ac:dyDescent="0.2">
      <c r="G71" s="45" t="s">
        <v>97</v>
      </c>
      <c r="J71" s="45"/>
    </row>
    <row r="72" spans="1:23" ht="18" customHeight="1" x14ac:dyDescent="0.2">
      <c r="C72" s="45"/>
    </row>
    <row r="73" spans="1:23" ht="18" customHeight="1" x14ac:dyDescent="0.2">
      <c r="A73" s="39"/>
      <c r="B73" s="40"/>
      <c r="C73" s="40"/>
      <c r="D73" s="41"/>
      <c r="E73" s="41"/>
      <c r="F73" s="41"/>
      <c r="G73" s="41"/>
      <c r="H73" s="41"/>
      <c r="I73" s="41"/>
      <c r="J73" s="41"/>
      <c r="K73" s="40"/>
      <c r="L73" s="40"/>
      <c r="M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:23" ht="18" customHeight="1" x14ac:dyDescent="0.2">
      <c r="A74" s="196" t="s">
        <v>98</v>
      </c>
      <c r="B74" s="196"/>
      <c r="C74" s="196"/>
      <c r="D74" s="196"/>
      <c r="E74" s="196"/>
      <c r="F74" s="196"/>
      <c r="G74" s="196"/>
      <c r="H74" s="196"/>
      <c r="I74" s="196"/>
      <c r="J74" s="196"/>
      <c r="K74" s="196"/>
      <c r="L74" s="196"/>
      <c r="M74" s="196"/>
    </row>
    <row r="75" spans="1:23" ht="18" customHeight="1" x14ac:dyDescent="0.2">
      <c r="A75" s="196"/>
      <c r="B75" s="196"/>
      <c r="C75" s="196"/>
      <c r="D75" s="196"/>
      <c r="E75" s="196"/>
      <c r="F75" s="196"/>
      <c r="G75" s="196"/>
      <c r="H75" s="196"/>
      <c r="I75" s="196"/>
      <c r="J75" s="196"/>
      <c r="K75" s="196"/>
      <c r="L75" s="196"/>
      <c r="M75" s="196"/>
    </row>
    <row r="76" spans="1:23" ht="18" customHeight="1" x14ac:dyDescent="0.2">
      <c r="A76" s="196"/>
      <c r="B76" s="196"/>
      <c r="C76" s="196"/>
      <c r="D76" s="196"/>
      <c r="E76" s="196"/>
      <c r="F76" s="196"/>
      <c r="G76" s="196"/>
      <c r="H76" s="196"/>
      <c r="I76" s="196"/>
      <c r="J76" s="196"/>
      <c r="K76" s="196"/>
      <c r="L76" s="196"/>
      <c r="M76" s="196"/>
    </row>
    <row r="77" spans="1:23" ht="18" customHeight="1" x14ac:dyDescent="0.2">
      <c r="A77" s="196"/>
      <c r="B77" s="196"/>
      <c r="C77" s="196"/>
      <c r="D77" s="196"/>
      <c r="E77" s="196"/>
      <c r="F77" s="196"/>
      <c r="G77" s="196"/>
      <c r="H77" s="196"/>
      <c r="I77" s="196"/>
      <c r="J77" s="196"/>
      <c r="K77" s="196"/>
      <c r="L77" s="196"/>
      <c r="M77" s="196"/>
    </row>
    <row r="78" spans="1:23" ht="18" customHeight="1" x14ac:dyDescent="0.2">
      <c r="A78" s="196"/>
      <c r="B78" s="196"/>
      <c r="C78" s="196"/>
      <c r="D78" s="196"/>
      <c r="E78" s="196"/>
      <c r="F78" s="196"/>
      <c r="G78" s="196"/>
      <c r="H78" s="196"/>
      <c r="I78" s="196"/>
      <c r="J78" s="196"/>
      <c r="K78" s="196"/>
      <c r="L78" s="196"/>
      <c r="M78" s="196"/>
    </row>
    <row r="79" spans="1:23" ht="18" customHeight="1" x14ac:dyDescent="0.2">
      <c r="A79" s="196"/>
      <c r="B79" s="196"/>
      <c r="C79" s="196"/>
      <c r="D79" s="196"/>
      <c r="E79" s="196"/>
      <c r="F79" s="196"/>
      <c r="G79" s="196"/>
      <c r="H79" s="196"/>
      <c r="I79" s="196"/>
      <c r="J79" s="196"/>
      <c r="K79" s="196"/>
      <c r="L79" s="196"/>
      <c r="M79" s="196"/>
    </row>
    <row r="80" spans="1:23" ht="18" customHeight="1" x14ac:dyDescent="0.2">
      <c r="A80" s="196"/>
      <c r="B80" s="196"/>
      <c r="C80" s="196"/>
      <c r="D80" s="196"/>
      <c r="E80" s="196"/>
      <c r="F80" s="196"/>
      <c r="G80" s="196"/>
      <c r="H80" s="196"/>
      <c r="I80" s="196"/>
      <c r="J80" s="196"/>
      <c r="K80" s="196"/>
      <c r="L80" s="196"/>
      <c r="M80" s="196"/>
    </row>
    <row r="81" spans="1:13" ht="18" customHeight="1" x14ac:dyDescent="0.2">
      <c r="A81" s="196"/>
      <c r="B81" s="196"/>
      <c r="C81" s="196"/>
      <c r="D81" s="196"/>
      <c r="E81" s="196"/>
      <c r="F81" s="196"/>
      <c r="G81" s="196"/>
      <c r="H81" s="196"/>
      <c r="I81" s="196"/>
      <c r="J81" s="196"/>
      <c r="K81" s="196"/>
      <c r="L81" s="196"/>
      <c r="M81" s="196"/>
    </row>
    <row r="82" spans="1:13" ht="18" customHeight="1" x14ac:dyDescent="0.2">
      <c r="A82" s="196"/>
      <c r="B82" s="196"/>
      <c r="C82" s="196"/>
      <c r="D82" s="196"/>
      <c r="E82" s="196"/>
      <c r="F82" s="196"/>
      <c r="G82" s="196"/>
      <c r="H82" s="196"/>
      <c r="I82" s="196"/>
      <c r="J82" s="196"/>
      <c r="K82" s="196"/>
      <c r="L82" s="196"/>
      <c r="M82" s="196"/>
    </row>
    <row r="83" spans="1:13" ht="18" customHeight="1" x14ac:dyDescent="0.2">
      <c r="A83" s="196"/>
      <c r="B83" s="196"/>
      <c r="C83" s="196"/>
      <c r="D83" s="196"/>
      <c r="E83" s="196"/>
      <c r="F83" s="196"/>
      <c r="G83" s="196"/>
      <c r="H83" s="196"/>
      <c r="I83" s="196"/>
      <c r="J83" s="196"/>
      <c r="K83" s="196"/>
      <c r="L83" s="196"/>
      <c r="M83" s="196"/>
    </row>
    <row r="84" spans="1:13" ht="18" customHeight="1" x14ac:dyDescent="0.2">
      <c r="A84" s="196"/>
      <c r="B84" s="196"/>
      <c r="C84" s="196"/>
      <c r="D84" s="196"/>
      <c r="E84" s="196"/>
      <c r="F84" s="196"/>
      <c r="G84" s="196"/>
      <c r="H84" s="196"/>
      <c r="I84" s="196"/>
      <c r="J84" s="196"/>
      <c r="K84" s="196"/>
      <c r="L84" s="196"/>
      <c r="M84" s="196"/>
    </row>
    <row r="85" spans="1:13" ht="18" customHeight="1" x14ac:dyDescent="0.2">
      <c r="A85" s="196"/>
      <c r="B85" s="196"/>
      <c r="C85" s="196"/>
      <c r="D85" s="196"/>
      <c r="E85" s="196"/>
      <c r="F85" s="196"/>
      <c r="G85" s="196"/>
      <c r="H85" s="196"/>
      <c r="I85" s="196"/>
      <c r="J85" s="196"/>
      <c r="K85" s="196"/>
      <c r="L85" s="196"/>
      <c r="M85" s="196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248" t="str">
        <f>R2</f>
        <v>客户结算单/内容页/行项目</v>
      </c>
      <c r="B1" s="248"/>
      <c r="C1" s="248"/>
      <c r="D1" s="248"/>
      <c r="E1" s="248"/>
      <c r="F1" s="248"/>
      <c r="G1" s="248"/>
      <c r="H1" s="248"/>
      <c r="I1" s="248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248"/>
      <c r="B2" s="248"/>
      <c r="C2" s="248"/>
      <c r="D2" s="248"/>
      <c r="E2" s="248"/>
      <c r="F2" s="248"/>
      <c r="G2" s="248"/>
      <c r="H2" s="248"/>
      <c r="I2" s="248"/>
      <c r="M2" s="243" t="s">
        <v>37</v>
      </c>
      <c r="N2" s="243"/>
      <c r="Q2" s="57" t="s">
        <v>15</v>
      </c>
      <c r="R2" s="61" t="s">
        <v>38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39</v>
      </c>
      <c r="Q4" s="42" t="s">
        <v>20</v>
      </c>
      <c r="R4" s="42" t="s">
        <v>19</v>
      </c>
      <c r="S4" s="28" t="s">
        <v>21</v>
      </c>
      <c r="T4" s="28" t="s">
        <v>22</v>
      </c>
    </row>
    <row r="6" spans="1:20" ht="18" customHeight="1" x14ac:dyDescent="0.2">
      <c r="A6" s="217" t="s">
        <v>23</v>
      </c>
      <c r="B6" s="218"/>
      <c r="C6" s="25" t="s">
        <v>40</v>
      </c>
      <c r="D6" s="26" t="s">
        <v>41</v>
      </c>
      <c r="E6" s="25" t="s">
        <v>42</v>
      </c>
      <c r="F6" s="25" t="s">
        <v>24</v>
      </c>
      <c r="I6" s="43" t="s">
        <v>99</v>
      </c>
      <c r="M6" s="44"/>
    </row>
    <row r="7" spans="1:20" ht="18" customHeight="1" x14ac:dyDescent="0.2">
      <c r="A7" s="27"/>
      <c r="B7" s="27"/>
      <c r="C7" s="27"/>
      <c r="D7" s="27"/>
      <c r="I7" s="43" t="s">
        <v>100</v>
      </c>
      <c r="M7" s="44"/>
    </row>
    <row r="8" spans="1:20" ht="18" customHeight="1" x14ac:dyDescent="0.2">
      <c r="A8" s="244" t="s">
        <v>43</v>
      </c>
      <c r="B8" s="244"/>
      <c r="C8" s="28" t="s">
        <v>44</v>
      </c>
      <c r="D8" s="26" t="s">
        <v>45</v>
      </c>
      <c r="M8" s="44"/>
    </row>
    <row r="9" spans="1:20" ht="8.1" customHeight="1" x14ac:dyDescent="0.2"/>
    <row r="10" spans="1:20" ht="18" customHeight="1" x14ac:dyDescent="0.2">
      <c r="A10" s="245"/>
      <c r="B10" s="246"/>
      <c r="C10" s="246"/>
      <c r="D10" s="246"/>
      <c r="E10" s="247"/>
      <c r="F10" s="28" t="s">
        <v>16</v>
      </c>
      <c r="I10" s="45"/>
      <c r="T10" s="64" t="s">
        <v>35</v>
      </c>
    </row>
    <row r="11" spans="1:20" ht="8.1" customHeight="1" x14ac:dyDescent="0.2"/>
    <row r="12" spans="1:20" ht="18" customHeight="1" x14ac:dyDescent="0.2">
      <c r="A12" s="4" t="s">
        <v>46</v>
      </c>
      <c r="B12" s="14" t="s">
        <v>36</v>
      </c>
      <c r="C12" s="13" t="s">
        <v>47</v>
      </c>
      <c r="D12" s="7" t="s">
        <v>48</v>
      </c>
      <c r="E12" s="8"/>
      <c r="F12" s="7" t="s">
        <v>49</v>
      </c>
      <c r="G12" s="8"/>
      <c r="H12" s="14" t="s">
        <v>50</v>
      </c>
      <c r="I12" s="14" t="s">
        <v>51</v>
      </c>
      <c r="J12" s="14" t="s">
        <v>52</v>
      </c>
      <c r="K12" s="13" t="s">
        <v>53</v>
      </c>
      <c r="L12" s="46" t="s">
        <v>54</v>
      </c>
      <c r="M12" s="14" t="s">
        <v>55</v>
      </c>
      <c r="N12" s="46" t="s">
        <v>56</v>
      </c>
      <c r="O12" s="46" t="s">
        <v>57</v>
      </c>
      <c r="P12" s="46" t="s">
        <v>58</v>
      </c>
      <c r="Q12" s="18" t="s">
        <v>59</v>
      </c>
      <c r="R12" s="19"/>
      <c r="S12" s="18" t="s">
        <v>60</v>
      </c>
      <c r="T12" s="19"/>
    </row>
    <row r="13" spans="1:20" ht="18" customHeight="1" x14ac:dyDescent="0.2">
      <c r="A13" s="29" t="s">
        <v>61</v>
      </c>
      <c r="B13" s="30">
        <v>1</v>
      </c>
      <c r="C13" s="30" t="s">
        <v>62</v>
      </c>
      <c r="D13" s="31" t="s">
        <v>63</v>
      </c>
      <c r="E13" s="32"/>
      <c r="F13" s="31" t="s">
        <v>64</v>
      </c>
      <c r="G13" s="32"/>
      <c r="H13" s="30">
        <f>J74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65</v>
      </c>
      <c r="R13" s="66"/>
      <c r="S13" s="65"/>
      <c r="T13" s="66"/>
    </row>
    <row r="14" spans="1:20" ht="18" customHeight="1" x14ac:dyDescent="0.2">
      <c r="A14" s="33" t="s">
        <v>61</v>
      </c>
      <c r="B14" s="15">
        <v>2</v>
      </c>
      <c r="C14" s="15" t="s">
        <v>66</v>
      </c>
      <c r="D14" s="11" t="s">
        <v>63</v>
      </c>
      <c r="E14" s="12"/>
      <c r="F14" s="11" t="s">
        <v>64</v>
      </c>
      <c r="G14" s="12"/>
      <c r="H14" s="15">
        <f>I97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65</v>
      </c>
      <c r="R14" s="66"/>
      <c r="S14" s="65"/>
      <c r="T14" s="66"/>
    </row>
    <row r="15" spans="1:20" ht="18" customHeight="1" x14ac:dyDescent="0.2">
      <c r="A15" s="33" t="s">
        <v>61</v>
      </c>
      <c r="B15" s="34">
        <v>3</v>
      </c>
      <c r="C15" s="15">
        <v>2917</v>
      </c>
      <c r="D15" s="35" t="s">
        <v>63</v>
      </c>
      <c r="E15" s="36"/>
      <c r="F15" s="35" t="s">
        <v>64</v>
      </c>
      <c r="G15" s="36"/>
      <c r="H15" s="37">
        <f>I102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61</v>
      </c>
      <c r="B16" s="34">
        <v>4</v>
      </c>
      <c r="C16" s="15">
        <v>2917</v>
      </c>
      <c r="D16" s="35" t="s">
        <v>63</v>
      </c>
      <c r="E16" s="38"/>
      <c r="F16" s="35" t="s">
        <v>67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96" t="s">
        <v>68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/>
      <c r="V18"/>
      <c r="W18"/>
      <c r="X18"/>
      <c r="Y18"/>
    </row>
    <row r="19" spans="1:25" ht="18" customHeight="1" x14ac:dyDescent="0.2">
      <c r="A19" s="196"/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/>
      <c r="V19"/>
      <c r="W19"/>
      <c r="X19"/>
      <c r="Y19"/>
    </row>
    <row r="20" spans="1:25" ht="18" customHeight="1" x14ac:dyDescent="0.2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/>
      <c r="V20"/>
      <c r="W20"/>
      <c r="X20"/>
      <c r="Y20"/>
    </row>
    <row r="21" spans="1:25" ht="18" customHeight="1" x14ac:dyDescent="0.2">
      <c r="A21" s="196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/>
      <c r="V21"/>
      <c r="W21"/>
      <c r="X21"/>
      <c r="Y21"/>
    </row>
    <row r="22" spans="1:25" ht="18" customHeight="1" x14ac:dyDescent="0.2">
      <c r="A22" s="196"/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/>
      <c r="V22"/>
      <c r="W22"/>
      <c r="X22"/>
      <c r="Y22"/>
    </row>
    <row r="23" spans="1:25" ht="18" customHeight="1" x14ac:dyDescent="0.2">
      <c r="A23" s="196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/>
      <c r="V23"/>
      <c r="W23"/>
      <c r="X23"/>
      <c r="Y23"/>
    </row>
    <row r="24" spans="1:25" ht="18" customHeight="1" x14ac:dyDescent="0.2">
      <c r="A24" s="196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/>
      <c r="V24"/>
      <c r="W24"/>
      <c r="X24"/>
      <c r="Y24"/>
    </row>
    <row r="25" spans="1:25" ht="18" customHeight="1" x14ac:dyDescent="0.2">
      <c r="A25" s="196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/>
      <c r="V25"/>
      <c r="W25"/>
      <c r="X25"/>
      <c r="Y25"/>
    </row>
    <row r="26" spans="1:25" ht="18" customHeight="1" x14ac:dyDescent="0.2">
      <c r="A26" s="196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/>
      <c r="V26"/>
      <c r="W26"/>
      <c r="X26"/>
      <c r="Y26"/>
    </row>
    <row r="27" spans="1:25" ht="18" customHeight="1" x14ac:dyDescent="0.2">
      <c r="A27" s="196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/>
      <c r="V27"/>
      <c r="W27"/>
      <c r="X27"/>
      <c r="Y27"/>
    </row>
    <row r="28" spans="1:25" ht="18" customHeight="1" x14ac:dyDescent="0.2">
      <c r="A28" s="196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/>
      <c r="V28"/>
      <c r="W28"/>
      <c r="X28"/>
      <c r="Y28"/>
    </row>
    <row r="29" spans="1:25" ht="18" customHeight="1" x14ac:dyDescent="0.2">
      <c r="A29" s="196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/>
      <c r="V29"/>
      <c r="W29"/>
      <c r="X29"/>
      <c r="Y29"/>
    </row>
    <row r="30" spans="1:25" ht="18" customHeight="1" x14ac:dyDescent="0.2">
      <c r="A30" s="196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/>
      <c r="V30"/>
      <c r="W30"/>
      <c r="X30"/>
      <c r="Y30"/>
    </row>
    <row r="31" spans="1:25" ht="18" customHeight="1" x14ac:dyDescent="0.2">
      <c r="A31" s="196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/>
      <c r="V31"/>
      <c r="W31"/>
      <c r="X31"/>
      <c r="Y31"/>
    </row>
    <row r="32" spans="1:25" ht="18" customHeight="1" x14ac:dyDescent="0.2">
      <c r="A32" s="196" t="s">
        <v>101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/>
      <c r="V32"/>
      <c r="W32"/>
      <c r="X32"/>
      <c r="Y32"/>
    </row>
    <row r="33" spans="1:25" ht="18" customHeight="1" x14ac:dyDescent="0.2">
      <c r="A33" s="196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/>
      <c r="V33"/>
      <c r="W33"/>
      <c r="X33"/>
      <c r="Y33"/>
    </row>
    <row r="34" spans="1:25" ht="18" customHeight="1" x14ac:dyDescent="0.2">
      <c r="A34" s="196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/>
      <c r="V34"/>
      <c r="W34"/>
      <c r="X34"/>
      <c r="Y34"/>
    </row>
    <row r="35" spans="1:25" ht="18" customHeight="1" x14ac:dyDescent="0.2">
      <c r="A35" s="196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/>
      <c r="V35"/>
      <c r="W35"/>
      <c r="X35"/>
      <c r="Y35"/>
    </row>
    <row r="36" spans="1:25" ht="18" customHeight="1" x14ac:dyDescent="0.2">
      <c r="A36" s="196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/>
      <c r="V36"/>
      <c r="W36"/>
      <c r="X36"/>
      <c r="Y36"/>
    </row>
    <row r="37" spans="1:25" ht="18" customHeight="1" x14ac:dyDescent="0.2">
      <c r="A37" s="196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/>
      <c r="V37"/>
      <c r="W37"/>
      <c r="X37"/>
      <c r="Y37"/>
    </row>
    <row r="38" spans="1:25" ht="18" customHeight="1" x14ac:dyDescent="0.2">
      <c r="A38" s="196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/>
      <c r="V38"/>
      <c r="W38"/>
      <c r="X38"/>
      <c r="Y38"/>
    </row>
    <row r="39" spans="1:25" ht="18" customHeight="1" x14ac:dyDescent="0.2">
      <c r="A39" s="196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/>
      <c r="V39"/>
      <c r="W39"/>
      <c r="X39"/>
      <c r="Y39"/>
    </row>
    <row r="40" spans="1:25" ht="18" customHeight="1" x14ac:dyDescent="0.2">
      <c r="A40" s="196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/>
      <c r="V40"/>
      <c r="W40"/>
      <c r="X40"/>
      <c r="Y40"/>
    </row>
    <row r="41" spans="1:25" ht="18" customHeight="1" x14ac:dyDescent="0.2">
      <c r="A41" s="196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/>
      <c r="V41"/>
      <c r="W41"/>
      <c r="X41"/>
      <c r="Y41"/>
    </row>
    <row r="42" spans="1:25" ht="18" customHeight="1" x14ac:dyDescent="0.2">
      <c r="A42" s="196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/>
      <c r="V42"/>
      <c r="W42"/>
      <c r="X42"/>
      <c r="Y42"/>
    </row>
    <row r="43" spans="1:25" ht="18" customHeight="1" x14ac:dyDescent="0.2">
      <c r="A43" s="196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/>
      <c r="V43"/>
      <c r="W43"/>
      <c r="X43"/>
      <c r="Y43"/>
    </row>
    <row r="44" spans="1:25" ht="18" customHeight="1" x14ac:dyDescent="0.2">
      <c r="A44" s="196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/>
      <c r="V44"/>
      <c r="W44"/>
      <c r="X44"/>
      <c r="Y44"/>
    </row>
    <row r="45" spans="1:25" ht="18" customHeight="1" x14ac:dyDescent="0.2">
      <c r="A45" s="196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/>
      <c r="V45"/>
      <c r="W45"/>
      <c r="X45"/>
      <c r="Y45"/>
    </row>
    <row r="46" spans="1:25" ht="18" customHeight="1" x14ac:dyDescent="0.2">
      <c r="A46" s="196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/>
      <c r="V46"/>
      <c r="W46"/>
      <c r="X46"/>
      <c r="Y46"/>
    </row>
    <row r="47" spans="1:25" ht="18" customHeight="1" x14ac:dyDescent="0.2">
      <c r="A47" s="196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/>
      <c r="V47"/>
      <c r="W47"/>
      <c r="X47"/>
      <c r="Y47"/>
    </row>
    <row r="48" spans="1:25" ht="18" customHeight="1" x14ac:dyDescent="0.2">
      <c r="A48" s="196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/>
      <c r="V48"/>
      <c r="W48"/>
      <c r="X48"/>
      <c r="Y48"/>
    </row>
    <row r="49" spans="1:25" ht="18" customHeight="1" x14ac:dyDescent="0.2">
      <c r="A49" s="196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/>
      <c r="V49"/>
      <c r="W49"/>
      <c r="X49"/>
      <c r="Y49"/>
    </row>
    <row r="50" spans="1:25" ht="18" customHeight="1" x14ac:dyDescent="0.2">
      <c r="A50" s="196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/>
      <c r="V50"/>
      <c r="W50"/>
      <c r="X50"/>
      <c r="Y50"/>
    </row>
    <row r="51" spans="1:25" ht="18" customHeight="1" x14ac:dyDescent="0.2">
      <c r="A51" s="196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/>
      <c r="V51"/>
      <c r="W51"/>
      <c r="X51"/>
      <c r="Y51"/>
    </row>
    <row r="52" spans="1:25" ht="18" customHeight="1" x14ac:dyDescent="0.2">
      <c r="A52" s="196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/>
      <c r="V52"/>
      <c r="W52"/>
      <c r="X52"/>
      <c r="Y52"/>
    </row>
    <row r="53" spans="1:25" ht="18" customHeight="1" x14ac:dyDescent="0.2">
      <c r="A53" s="196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/>
      <c r="V53"/>
      <c r="W53"/>
      <c r="X53"/>
      <c r="Y53"/>
    </row>
    <row r="54" spans="1:25" ht="18" customHeight="1" x14ac:dyDescent="0.2">
      <c r="A54" s="196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/>
      <c r="V54"/>
      <c r="W54"/>
      <c r="X54"/>
      <c r="Y54"/>
    </row>
    <row r="55" spans="1:25" ht="18" customHeight="1" x14ac:dyDescent="0.2">
      <c r="A55" s="196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/>
      <c r="V55"/>
      <c r="W55"/>
      <c r="X55"/>
      <c r="Y55"/>
    </row>
    <row r="56" spans="1:25" ht="18" customHeight="1" x14ac:dyDescent="0.2">
      <c r="A56" s="196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/>
      <c r="V56"/>
      <c r="W56"/>
      <c r="X56"/>
      <c r="Y56"/>
    </row>
    <row r="57" spans="1:25" ht="18" customHeight="1" x14ac:dyDescent="0.2">
      <c r="A57" s="196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/>
      <c r="V57"/>
      <c r="W57"/>
      <c r="X57"/>
      <c r="Y57"/>
    </row>
    <row r="58" spans="1:25" ht="18" customHeight="1" x14ac:dyDescent="0.2">
      <c r="A58" s="196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/>
      <c r="V58"/>
      <c r="W58"/>
      <c r="X58"/>
      <c r="Y58"/>
    </row>
    <row r="59" spans="1:25" ht="18" customHeight="1" x14ac:dyDescent="0.2">
      <c r="A59" s="196" t="s">
        <v>102</v>
      </c>
      <c r="B59" s="196"/>
      <c r="C59" s="196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/>
      <c r="V59"/>
      <c r="W59"/>
      <c r="X59"/>
      <c r="Y59"/>
    </row>
    <row r="60" spans="1:25" ht="18" customHeight="1" x14ac:dyDescent="0.2">
      <c r="A60" s="196"/>
      <c r="B60" s="196"/>
      <c r="C60" s="196"/>
      <c r="D60" s="196"/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/>
      <c r="V60"/>
      <c r="W60"/>
      <c r="X60"/>
      <c r="Y60"/>
    </row>
    <row r="61" spans="1:25" ht="18" customHeight="1" x14ac:dyDescent="0.2">
      <c r="A61" s="196"/>
      <c r="B61" s="196"/>
      <c r="C61" s="196"/>
      <c r="D61" s="196"/>
      <c r="E61" s="196"/>
      <c r="F61" s="196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/>
      <c r="V61"/>
      <c r="W61"/>
      <c r="X61"/>
      <c r="Y61"/>
    </row>
    <row r="62" spans="1:25" ht="18" customHeight="1" x14ac:dyDescent="0.2">
      <c r="A62" s="196"/>
      <c r="B62" s="196"/>
      <c r="C62" s="196"/>
      <c r="D62" s="196"/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/>
      <c r="V62"/>
      <c r="W62"/>
      <c r="X62"/>
      <c r="Y62"/>
    </row>
    <row r="63" spans="1:25" ht="18" customHeight="1" x14ac:dyDescent="0.2">
      <c r="A63" s="196"/>
      <c r="B63" s="196"/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  <c r="P63" s="196"/>
      <c r="Q63" s="196"/>
      <c r="R63" s="196"/>
      <c r="S63" s="196"/>
      <c r="T63" s="196"/>
      <c r="U63"/>
      <c r="V63"/>
      <c r="W63"/>
      <c r="X63"/>
      <c r="Y63"/>
    </row>
    <row r="64" spans="1:25" ht="18" customHeight="1" x14ac:dyDescent="0.2">
      <c r="A64" s="196"/>
      <c r="B64" s="196"/>
      <c r="C64" s="196"/>
      <c r="D64" s="196"/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/>
      <c r="V64"/>
      <c r="W64"/>
      <c r="X64"/>
      <c r="Y64"/>
    </row>
    <row r="65" spans="1:25" ht="18" customHeight="1" x14ac:dyDescent="0.2">
      <c r="A65" s="196"/>
      <c r="B65" s="196"/>
      <c r="C65" s="196"/>
      <c r="D65" s="196"/>
      <c r="E65" s="196"/>
      <c r="F65" s="196"/>
      <c r="G65" s="196"/>
      <c r="H65" s="196"/>
      <c r="I65" s="196"/>
      <c r="J65" s="196"/>
      <c r="K65" s="196"/>
      <c r="L65" s="196"/>
      <c r="M65" s="196"/>
      <c r="N65" s="196"/>
      <c r="O65" s="196"/>
      <c r="P65" s="196"/>
      <c r="Q65" s="196"/>
      <c r="R65" s="196"/>
      <c r="S65" s="196"/>
      <c r="T65" s="196"/>
      <c r="U65"/>
      <c r="V65"/>
      <c r="W65"/>
      <c r="X65"/>
      <c r="Y65"/>
    </row>
    <row r="66" spans="1:25" ht="18" customHeight="1" x14ac:dyDescent="0.2">
      <c r="A66" s="196"/>
      <c r="B66" s="196"/>
      <c r="C66" s="196"/>
      <c r="D66" s="196"/>
      <c r="E66" s="196"/>
      <c r="F66" s="196"/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6"/>
      <c r="R66" s="196"/>
      <c r="S66" s="196"/>
      <c r="T66" s="196"/>
      <c r="U66"/>
      <c r="V66"/>
      <c r="W66"/>
      <c r="X66"/>
      <c r="Y66"/>
    </row>
    <row r="67" spans="1:25" ht="18" customHeight="1" x14ac:dyDescent="0.2">
      <c r="A67" s="196"/>
      <c r="B67" s="196"/>
      <c r="C67" s="196"/>
      <c r="D67" s="196"/>
      <c r="E67" s="196"/>
      <c r="F67" s="196"/>
      <c r="G67" s="196"/>
      <c r="H67" s="196"/>
      <c r="I67" s="196"/>
      <c r="J67" s="196"/>
      <c r="K67" s="196"/>
      <c r="L67" s="196"/>
      <c r="M67" s="196"/>
      <c r="N67" s="196"/>
      <c r="O67" s="196"/>
      <c r="P67" s="196"/>
      <c r="Q67" s="196"/>
      <c r="R67" s="196"/>
      <c r="S67" s="196"/>
      <c r="T67" s="196"/>
      <c r="U67"/>
      <c r="V67"/>
      <c r="W67"/>
      <c r="X67"/>
      <c r="Y67"/>
    </row>
    <row r="68" spans="1:25" ht="18" customHeight="1" x14ac:dyDescent="0.2">
      <c r="A68" s="196"/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  <c r="R68" s="196"/>
      <c r="S68" s="196"/>
      <c r="T68" s="196"/>
      <c r="U68"/>
      <c r="V68"/>
      <c r="W68"/>
      <c r="X68"/>
      <c r="Y68"/>
    </row>
    <row r="69" spans="1:25" ht="18" customHeight="1" x14ac:dyDescent="0.2">
      <c r="A69" s="196"/>
      <c r="B69" s="196"/>
      <c r="C69" s="196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/>
      <c r="V69"/>
      <c r="W69"/>
      <c r="X69"/>
      <c r="Y69"/>
    </row>
    <row r="70" spans="1:25" ht="18" customHeight="1" x14ac:dyDescent="0.2">
      <c r="A70" s="39"/>
      <c r="B70" s="40"/>
      <c r="C70" s="40"/>
      <c r="D70" s="41"/>
      <c r="E70" s="41"/>
      <c r="F70" s="41"/>
      <c r="G70" s="41"/>
      <c r="H70" s="41"/>
      <c r="I70" s="41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:25" ht="18" customHeight="1" x14ac:dyDescent="0.2">
      <c r="A71" s="69" t="s">
        <v>69</v>
      </c>
      <c r="B71" s="69"/>
      <c r="G71" s="45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:25" ht="18" customHeight="1" x14ac:dyDescent="0.2">
      <c r="A72" s="4" t="s">
        <v>46</v>
      </c>
      <c r="B72" s="14" t="s">
        <v>36</v>
      </c>
      <c r="C72" s="13" t="s">
        <v>70</v>
      </c>
      <c r="D72" s="13" t="s">
        <v>71</v>
      </c>
      <c r="E72" s="13" t="s">
        <v>72</v>
      </c>
      <c r="F72" s="13" t="s">
        <v>73</v>
      </c>
      <c r="G72" s="13" t="s">
        <v>74</v>
      </c>
      <c r="H72" s="14" t="s">
        <v>75</v>
      </c>
      <c r="I72" s="14" t="s">
        <v>76</v>
      </c>
      <c r="J72" s="14" t="s">
        <v>50</v>
      </c>
      <c r="K72" s="18" t="s">
        <v>60</v>
      </c>
      <c r="L72" s="19"/>
    </row>
    <row r="73" spans="1:25" s="23" customFormat="1" ht="18" customHeight="1" x14ac:dyDescent="0.2">
      <c r="A73" s="33" t="s">
        <v>61</v>
      </c>
      <c r="B73" s="70" t="s">
        <v>77</v>
      </c>
      <c r="C73" s="15" t="s">
        <v>78</v>
      </c>
      <c r="D73" s="15" t="s">
        <v>62</v>
      </c>
      <c r="E73" s="15"/>
      <c r="F73" s="15"/>
      <c r="G73" s="15"/>
      <c r="H73" s="17"/>
      <c r="I73" s="15"/>
      <c r="J73" s="15">
        <f>'期初表_11.3C用(未完成)'!O4</f>
        <v>9</v>
      </c>
      <c r="K73" s="20"/>
      <c r="L73" s="21"/>
      <c r="N73" s="1"/>
      <c r="O73" s="1"/>
      <c r="P73" s="1"/>
      <c r="Q73" s="1"/>
    </row>
    <row r="74" spans="1:25" s="23" customFormat="1" ht="18" customHeight="1" x14ac:dyDescent="0.2">
      <c r="A74" s="33" t="s">
        <v>61</v>
      </c>
      <c r="B74" s="70" t="s">
        <v>77</v>
      </c>
      <c r="C74" s="15" t="s">
        <v>79</v>
      </c>
      <c r="D74" s="15">
        <v>128</v>
      </c>
      <c r="E74" s="15" t="s">
        <v>80</v>
      </c>
      <c r="F74" s="15">
        <v>298</v>
      </c>
      <c r="G74" s="15" t="s">
        <v>81</v>
      </c>
      <c r="H74" s="17">
        <v>43105</v>
      </c>
      <c r="I74" s="72">
        <v>-5</v>
      </c>
      <c r="J74" s="15">
        <f>J73+I74</f>
        <v>4</v>
      </c>
      <c r="K74" s="20"/>
      <c r="L74" s="21"/>
    </row>
    <row r="75" spans="1:25" ht="18" customHeight="1" x14ac:dyDescent="0.2">
      <c r="C75" s="45"/>
    </row>
    <row r="76" spans="1:25" ht="18" customHeight="1" x14ac:dyDescent="0.2">
      <c r="A76" s="196" t="s">
        <v>103</v>
      </c>
      <c r="B76" s="196"/>
      <c r="C76" s="196"/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196"/>
      <c r="S76" s="196"/>
      <c r="T76" s="196"/>
      <c r="U76"/>
      <c r="V76"/>
      <c r="W76"/>
      <c r="X76"/>
      <c r="Y76"/>
    </row>
    <row r="77" spans="1:25" ht="18" customHeight="1" x14ac:dyDescent="0.2">
      <c r="A77" s="196"/>
      <c r="B77" s="196"/>
      <c r="C77" s="196"/>
      <c r="D77" s="196"/>
      <c r="E77" s="196"/>
      <c r="F77" s="196"/>
      <c r="G77" s="196"/>
      <c r="H77" s="196"/>
      <c r="I77" s="196"/>
      <c r="J77" s="196"/>
      <c r="K77" s="196"/>
      <c r="L77" s="196"/>
      <c r="M77" s="196"/>
      <c r="N77" s="196"/>
      <c r="O77" s="196"/>
      <c r="P77" s="196"/>
      <c r="Q77" s="196"/>
      <c r="R77" s="196"/>
      <c r="S77" s="196"/>
      <c r="T77" s="196"/>
      <c r="U77"/>
      <c r="V77"/>
      <c r="W77"/>
      <c r="X77"/>
      <c r="Y77"/>
    </row>
    <row r="78" spans="1:25" ht="18" customHeight="1" x14ac:dyDescent="0.2">
      <c r="A78" s="196"/>
      <c r="B78" s="196"/>
      <c r="C78" s="196"/>
      <c r="D78" s="196"/>
      <c r="E78" s="196"/>
      <c r="F78" s="196"/>
      <c r="G78" s="196"/>
      <c r="H78" s="196"/>
      <c r="I78" s="196"/>
      <c r="J78" s="196"/>
      <c r="K78" s="196"/>
      <c r="L78" s="196"/>
      <c r="M78" s="196"/>
      <c r="N78" s="196"/>
      <c r="O78" s="196"/>
      <c r="P78" s="196"/>
      <c r="Q78" s="196"/>
      <c r="R78" s="196"/>
      <c r="S78" s="196"/>
      <c r="T78" s="196"/>
      <c r="U78"/>
      <c r="V78"/>
      <c r="W78"/>
      <c r="X78"/>
      <c r="Y78"/>
    </row>
    <row r="79" spans="1:25" ht="18" customHeight="1" x14ac:dyDescent="0.2">
      <c r="A79" s="196"/>
      <c r="B79" s="196"/>
      <c r="C79" s="196"/>
      <c r="D79" s="196"/>
      <c r="E79" s="196"/>
      <c r="F79" s="196"/>
      <c r="G79" s="196"/>
      <c r="H79" s="196"/>
      <c r="I79" s="196"/>
      <c r="J79" s="196"/>
      <c r="K79" s="196"/>
      <c r="L79" s="196"/>
      <c r="M79" s="196"/>
      <c r="N79" s="196"/>
      <c r="O79" s="196"/>
      <c r="P79" s="196"/>
      <c r="Q79" s="196"/>
      <c r="R79" s="196"/>
      <c r="S79" s="196"/>
      <c r="T79" s="196"/>
      <c r="U79"/>
      <c r="V79"/>
      <c r="W79"/>
      <c r="X79"/>
      <c r="Y79"/>
    </row>
    <row r="80" spans="1:25" ht="18" customHeight="1" x14ac:dyDescent="0.2">
      <c r="A80" s="196"/>
      <c r="B80" s="196"/>
      <c r="C80" s="196"/>
      <c r="D80" s="196"/>
      <c r="E80" s="196"/>
      <c r="F80" s="196"/>
      <c r="G80" s="196"/>
      <c r="H80" s="196"/>
      <c r="I80" s="196"/>
      <c r="J80" s="196"/>
      <c r="K80" s="196"/>
      <c r="L80" s="196"/>
      <c r="M80" s="196"/>
      <c r="N80" s="196"/>
      <c r="O80" s="196"/>
      <c r="P80" s="196"/>
      <c r="Q80" s="196"/>
      <c r="R80" s="196"/>
      <c r="S80" s="196"/>
      <c r="T80" s="196"/>
      <c r="U80"/>
      <c r="V80"/>
      <c r="W80"/>
      <c r="X80"/>
      <c r="Y80"/>
    </row>
    <row r="81" spans="1:25" ht="18" customHeight="1" x14ac:dyDescent="0.2">
      <c r="A81" s="196"/>
      <c r="B81" s="196"/>
      <c r="C81" s="196"/>
      <c r="D81" s="196"/>
      <c r="E81" s="196"/>
      <c r="F81" s="196"/>
      <c r="G81" s="196"/>
      <c r="H81" s="196"/>
      <c r="I81" s="196"/>
      <c r="J81" s="196"/>
      <c r="K81" s="196"/>
      <c r="L81" s="196"/>
      <c r="M81" s="196"/>
      <c r="N81" s="196"/>
      <c r="O81" s="196"/>
      <c r="P81" s="196"/>
      <c r="Q81" s="196"/>
      <c r="R81" s="196"/>
      <c r="S81" s="196"/>
      <c r="T81" s="196"/>
      <c r="U81"/>
      <c r="V81"/>
      <c r="W81"/>
      <c r="X81"/>
      <c r="Y81"/>
    </row>
    <row r="82" spans="1:25" ht="18" customHeight="1" x14ac:dyDescent="0.2">
      <c r="A82" s="196"/>
      <c r="B82" s="196"/>
      <c r="C82" s="196"/>
      <c r="D82" s="196"/>
      <c r="E82" s="196"/>
      <c r="F82" s="196"/>
      <c r="G82" s="196"/>
      <c r="H82" s="196"/>
      <c r="I82" s="196"/>
      <c r="J82" s="196"/>
      <c r="K82" s="196"/>
      <c r="L82" s="196"/>
      <c r="M82" s="196"/>
      <c r="N82" s="196"/>
      <c r="O82" s="196"/>
      <c r="P82" s="196"/>
      <c r="Q82" s="196"/>
      <c r="R82" s="196"/>
      <c r="S82" s="196"/>
      <c r="T82" s="196"/>
      <c r="U82"/>
      <c r="V82"/>
      <c r="W82"/>
      <c r="X82"/>
      <c r="Y82"/>
    </row>
    <row r="83" spans="1:25" ht="18" customHeight="1" x14ac:dyDescent="0.2">
      <c r="A83" s="196"/>
      <c r="B83" s="196"/>
      <c r="C83" s="196"/>
      <c r="D83" s="196"/>
      <c r="E83" s="196"/>
      <c r="F83" s="196"/>
      <c r="G83" s="196"/>
      <c r="H83" s="196"/>
      <c r="I83" s="196"/>
      <c r="J83" s="196"/>
      <c r="K83" s="196"/>
      <c r="L83" s="196"/>
      <c r="M83" s="196"/>
      <c r="N83" s="196"/>
      <c r="O83" s="196"/>
      <c r="P83" s="196"/>
      <c r="Q83" s="196"/>
      <c r="R83" s="196"/>
      <c r="S83" s="196"/>
      <c r="T83" s="196"/>
      <c r="U83"/>
      <c r="V83"/>
      <c r="W83"/>
      <c r="X83"/>
      <c r="Y83"/>
    </row>
    <row r="84" spans="1:25" ht="18" customHeight="1" x14ac:dyDescent="0.2">
      <c r="A84" s="196"/>
      <c r="B84" s="196"/>
      <c r="C84" s="196"/>
      <c r="D84" s="196"/>
      <c r="E84" s="196"/>
      <c r="F84" s="196"/>
      <c r="G84" s="196"/>
      <c r="H84" s="196"/>
      <c r="I84" s="196"/>
      <c r="J84" s="196"/>
      <c r="K84" s="196"/>
      <c r="L84" s="196"/>
      <c r="M84" s="196"/>
      <c r="N84" s="196"/>
      <c r="O84" s="196"/>
      <c r="P84" s="196"/>
      <c r="Q84" s="196"/>
      <c r="R84" s="196"/>
      <c r="S84" s="196"/>
      <c r="T84" s="196"/>
      <c r="U84"/>
      <c r="V84"/>
      <c r="W84"/>
      <c r="X84"/>
      <c r="Y84"/>
    </row>
    <row r="85" spans="1:25" ht="18" customHeight="1" x14ac:dyDescent="0.2">
      <c r="A85" s="196"/>
      <c r="B85" s="196"/>
      <c r="C85" s="196"/>
      <c r="D85" s="196"/>
      <c r="E85" s="196"/>
      <c r="F85" s="196"/>
      <c r="G85" s="196"/>
      <c r="H85" s="196"/>
      <c r="I85" s="196"/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/>
      <c r="V85"/>
      <c r="W85"/>
      <c r="X85"/>
      <c r="Y85"/>
    </row>
    <row r="86" spans="1:25" ht="18" customHeight="1" x14ac:dyDescent="0.2">
      <c r="A86" s="196"/>
      <c r="B86" s="196"/>
      <c r="C86" s="196"/>
      <c r="D86" s="196"/>
      <c r="E86" s="196"/>
      <c r="F86" s="196"/>
      <c r="G86" s="196"/>
      <c r="H86" s="196"/>
      <c r="I86" s="196"/>
      <c r="J86" s="196"/>
      <c r="K86" s="196"/>
      <c r="L86" s="196"/>
      <c r="M86" s="196"/>
      <c r="N86" s="196"/>
      <c r="O86" s="196"/>
      <c r="P86" s="196"/>
      <c r="Q86" s="196"/>
      <c r="R86" s="196"/>
      <c r="S86" s="196"/>
      <c r="T86" s="196"/>
      <c r="U86"/>
      <c r="V86"/>
      <c r="W86"/>
      <c r="X86"/>
      <c r="Y86"/>
    </row>
    <row r="87" spans="1:25" ht="18" customHeight="1" x14ac:dyDescent="0.2">
      <c r="C87" s="45"/>
    </row>
    <row r="88" spans="1:25" ht="18" customHeight="1" x14ac:dyDescent="0.2">
      <c r="C88" s="45"/>
    </row>
    <row r="89" spans="1:25" ht="18" customHeight="1" x14ac:dyDescent="0.2">
      <c r="C89" s="45"/>
    </row>
    <row r="90" spans="1:25" ht="18" customHeight="1" x14ac:dyDescent="0.2">
      <c r="C90" s="45"/>
    </row>
    <row r="91" spans="1:25" ht="18" customHeight="1" x14ac:dyDescent="0.2">
      <c r="C91" s="45"/>
    </row>
    <row r="92" spans="1:25" ht="18" customHeight="1" x14ac:dyDescent="0.2">
      <c r="C92" s="45"/>
    </row>
    <row r="93" spans="1:25" ht="18" customHeight="1" x14ac:dyDescent="0.2">
      <c r="C93" s="45"/>
    </row>
    <row r="94" spans="1:25" ht="18" customHeight="1" x14ac:dyDescent="0.2">
      <c r="C94" s="45"/>
    </row>
    <row r="95" spans="1:25" ht="18" customHeight="1" x14ac:dyDescent="0.2">
      <c r="A95" s="69" t="s">
        <v>83</v>
      </c>
      <c r="B95" s="69"/>
      <c r="C95" s="69"/>
      <c r="D95" s="69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spans="1:25" ht="18" customHeight="1" x14ac:dyDescent="0.2">
      <c r="A96" s="4" t="s">
        <v>46</v>
      </c>
      <c r="B96" s="14" t="s">
        <v>36</v>
      </c>
      <c r="C96" s="13" t="s">
        <v>70</v>
      </c>
      <c r="D96" s="13" t="s">
        <v>71</v>
      </c>
      <c r="E96" s="13" t="s">
        <v>72</v>
      </c>
      <c r="F96" s="13" t="s">
        <v>73</v>
      </c>
      <c r="G96" s="14" t="s">
        <v>75</v>
      </c>
      <c r="H96" s="14" t="s">
        <v>76</v>
      </c>
      <c r="I96" s="14" t="s">
        <v>50</v>
      </c>
      <c r="J96" s="18" t="s">
        <v>60</v>
      </c>
      <c r="K96" s="19"/>
      <c r="N96" s="45"/>
    </row>
    <row r="97" spans="1:23" s="23" customFormat="1" ht="18" customHeight="1" x14ac:dyDescent="0.2">
      <c r="A97" s="33" t="s">
        <v>61</v>
      </c>
      <c r="B97" s="70" t="s">
        <v>84</v>
      </c>
      <c r="C97" s="71" t="s">
        <v>78</v>
      </c>
      <c r="D97" s="34" t="s">
        <v>62</v>
      </c>
      <c r="E97" s="34" t="s">
        <v>80</v>
      </c>
      <c r="F97" s="34">
        <v>301</v>
      </c>
      <c r="G97" s="16">
        <f>'期初表_11.3C用(未完成)'!K5</f>
        <v>42744</v>
      </c>
      <c r="H97" s="37">
        <f>'期初表_11.3C用(未完成)'!L5</f>
        <v>20</v>
      </c>
      <c r="I97" s="15">
        <f>'期初表_11.3C用(未完成)'!O5</f>
        <v>20</v>
      </c>
      <c r="J97" s="20"/>
      <c r="K97" s="21"/>
      <c r="M97" s="1"/>
      <c r="N97" s="45"/>
    </row>
    <row r="98" spans="1:23" ht="18" customHeight="1" x14ac:dyDescent="0.2">
      <c r="C98" s="45"/>
    </row>
    <row r="99" spans="1:23" ht="18" customHeight="1" x14ac:dyDescent="0.2">
      <c r="A99" s="69" t="s">
        <v>85</v>
      </c>
      <c r="B99" s="69"/>
      <c r="C99" s="69"/>
      <c r="D99" s="69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spans="1:23" ht="18" customHeight="1" x14ac:dyDescent="0.2">
      <c r="A100" s="4" t="s">
        <v>46</v>
      </c>
      <c r="B100" s="14" t="s">
        <v>36</v>
      </c>
      <c r="C100" s="13" t="s">
        <v>70</v>
      </c>
      <c r="D100" s="13" t="s">
        <v>71</v>
      </c>
      <c r="E100" s="13" t="s">
        <v>72</v>
      </c>
      <c r="F100" s="13" t="s">
        <v>73</v>
      </c>
      <c r="G100" s="14" t="s">
        <v>75</v>
      </c>
      <c r="H100" s="14" t="s">
        <v>76</v>
      </c>
      <c r="I100" s="14" t="s">
        <v>50</v>
      </c>
      <c r="J100" s="18" t="s">
        <v>60</v>
      </c>
      <c r="K100" s="19"/>
      <c r="N100" s="45" t="s">
        <v>86</v>
      </c>
    </row>
    <row r="101" spans="1:23" s="23" customFormat="1" ht="18" customHeight="1" x14ac:dyDescent="0.2">
      <c r="A101" s="33" t="s">
        <v>61</v>
      </c>
      <c r="B101" s="70" t="s">
        <v>87</v>
      </c>
      <c r="C101" s="71" t="s">
        <v>78</v>
      </c>
      <c r="D101" s="34">
        <v>2917</v>
      </c>
      <c r="E101" s="34" t="s">
        <v>80</v>
      </c>
      <c r="F101" s="34">
        <v>301</v>
      </c>
      <c r="G101" s="16">
        <v>43256</v>
      </c>
      <c r="H101" s="37">
        <v>50</v>
      </c>
      <c r="I101" s="15">
        <v>50</v>
      </c>
      <c r="J101" s="20"/>
      <c r="K101" s="21"/>
      <c r="M101" s="1"/>
      <c r="N101" s="45" t="s">
        <v>88</v>
      </c>
    </row>
    <row r="102" spans="1:23" s="23" customFormat="1" ht="18" customHeight="1" x14ac:dyDescent="0.2">
      <c r="A102" s="33" t="s">
        <v>61</v>
      </c>
      <c r="B102" s="70" t="s">
        <v>89</v>
      </c>
      <c r="C102" s="71" t="s">
        <v>79</v>
      </c>
      <c r="D102" s="34">
        <v>11</v>
      </c>
      <c r="E102" s="34" t="s">
        <v>80</v>
      </c>
      <c r="F102" s="34">
        <v>132</v>
      </c>
      <c r="G102" s="16">
        <v>43260</v>
      </c>
      <c r="H102" s="72">
        <v>-10</v>
      </c>
      <c r="I102" s="15">
        <f>I101+H102</f>
        <v>40</v>
      </c>
      <c r="J102" s="20" t="s">
        <v>90</v>
      </c>
      <c r="K102" s="21"/>
      <c r="L102" s="1"/>
      <c r="M102" s="1"/>
    </row>
    <row r="103" spans="1:23" s="23" customFormat="1" ht="18" customHeight="1" x14ac:dyDescent="0.2">
      <c r="A103" s="33" t="s">
        <v>61</v>
      </c>
      <c r="B103" s="70" t="s">
        <v>89</v>
      </c>
      <c r="C103" s="71" t="s">
        <v>79</v>
      </c>
      <c r="D103" s="34">
        <v>11</v>
      </c>
      <c r="E103" s="34" t="s">
        <v>80</v>
      </c>
      <c r="F103" s="34">
        <v>132</v>
      </c>
      <c r="G103" s="16">
        <v>43260</v>
      </c>
      <c r="H103" s="37">
        <v>10</v>
      </c>
      <c r="I103" s="15">
        <f>I102+H103</f>
        <v>50</v>
      </c>
      <c r="J103" s="20" t="s">
        <v>90</v>
      </c>
      <c r="K103" s="21"/>
      <c r="L103" s="1"/>
      <c r="M103" s="1"/>
    </row>
    <row r="104" spans="1:23" ht="18" customHeight="1" x14ac:dyDescent="0.2">
      <c r="C104" s="45"/>
      <c r="N104" s="45" t="s">
        <v>91</v>
      </c>
    </row>
    <row r="105" spans="1:23" ht="18" customHeight="1" x14ac:dyDescent="0.2">
      <c r="A105" s="69" t="s">
        <v>92</v>
      </c>
      <c r="C105" s="45"/>
      <c r="L105" s="45"/>
      <c r="N105" s="45" t="s">
        <v>93</v>
      </c>
    </row>
    <row r="106" spans="1:23" ht="18" customHeight="1" x14ac:dyDescent="0.2">
      <c r="A106" s="4" t="s">
        <v>46</v>
      </c>
      <c r="B106" s="14" t="s">
        <v>36</v>
      </c>
      <c r="C106" s="13" t="s">
        <v>70</v>
      </c>
      <c r="D106" s="13" t="s">
        <v>71</v>
      </c>
      <c r="E106" s="13" t="s">
        <v>72</v>
      </c>
      <c r="F106" s="13" t="s">
        <v>73</v>
      </c>
      <c r="G106" s="14" t="s">
        <v>75</v>
      </c>
      <c r="H106" s="14" t="s">
        <v>76</v>
      </c>
      <c r="I106" s="14" t="s">
        <v>50</v>
      </c>
      <c r="J106" s="18" t="s">
        <v>60</v>
      </c>
      <c r="K106" s="19"/>
    </row>
    <row r="107" spans="1:23" ht="18" customHeight="1" x14ac:dyDescent="0.2">
      <c r="A107" s="33" t="s">
        <v>61</v>
      </c>
      <c r="B107" s="70" t="s">
        <v>94</v>
      </c>
      <c r="C107" s="71" t="s">
        <v>78</v>
      </c>
      <c r="D107" s="34">
        <v>2917</v>
      </c>
      <c r="E107" s="34" t="s">
        <v>80</v>
      </c>
      <c r="F107" s="34">
        <v>301</v>
      </c>
      <c r="G107" s="16">
        <v>43256</v>
      </c>
      <c r="H107" s="37">
        <v>50</v>
      </c>
      <c r="I107" s="15" t="s">
        <v>95</v>
      </c>
      <c r="J107" s="20"/>
      <c r="K107" s="21"/>
      <c r="N107" s="45" t="s">
        <v>96</v>
      </c>
    </row>
    <row r="108" spans="1:23" ht="18" customHeight="1" x14ac:dyDescent="0.2">
      <c r="G108" s="45" t="s">
        <v>97</v>
      </c>
      <c r="J108" s="45"/>
    </row>
    <row r="109" spans="1:23" ht="18" customHeight="1" x14ac:dyDescent="0.2">
      <c r="C109" s="45"/>
    </row>
    <row r="110" spans="1:23" ht="18" customHeight="1" x14ac:dyDescent="0.2">
      <c r="A110" s="39"/>
      <c r="B110" s="40"/>
      <c r="C110" s="40"/>
      <c r="D110" s="41"/>
      <c r="E110" s="41"/>
      <c r="F110" s="41"/>
      <c r="G110" s="41"/>
      <c r="H110" s="41"/>
      <c r="I110" s="41"/>
      <c r="J110" s="41"/>
      <c r="K110" s="40"/>
      <c r="L110" s="40"/>
      <c r="M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spans="1:23" ht="18" customHeight="1" x14ac:dyDescent="0.2">
      <c r="A111" s="196" t="s">
        <v>98</v>
      </c>
      <c r="B111" s="196"/>
      <c r="C111" s="196"/>
      <c r="D111" s="196"/>
      <c r="E111" s="196"/>
      <c r="F111" s="196"/>
      <c r="G111" s="196"/>
      <c r="H111" s="196"/>
      <c r="I111" s="196"/>
      <c r="J111" s="196"/>
      <c r="K111" s="196"/>
      <c r="L111" s="196"/>
      <c r="M111" s="196"/>
    </row>
    <row r="112" spans="1:23" ht="18" customHeight="1" x14ac:dyDescent="0.2">
      <c r="A112" s="196"/>
      <c r="B112" s="196"/>
      <c r="C112" s="196"/>
      <c r="D112" s="196"/>
      <c r="E112" s="196"/>
      <c r="F112" s="196"/>
      <c r="G112" s="196"/>
      <c r="H112" s="196"/>
      <c r="I112" s="196"/>
      <c r="J112" s="196"/>
      <c r="K112" s="196"/>
      <c r="L112" s="196"/>
      <c r="M112" s="196"/>
    </row>
    <row r="113" spans="1:13" ht="18" customHeight="1" x14ac:dyDescent="0.2">
      <c r="A113" s="196"/>
      <c r="B113" s="196"/>
      <c r="C113" s="196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</row>
    <row r="114" spans="1:13" ht="18" customHeight="1" x14ac:dyDescent="0.2">
      <c r="A114" s="196"/>
      <c r="B114" s="196"/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</row>
    <row r="115" spans="1:13" ht="18" customHeight="1" x14ac:dyDescent="0.2">
      <c r="A115" s="196"/>
      <c r="B115" s="196"/>
      <c r="C115" s="196"/>
      <c r="D115" s="196"/>
      <c r="E115" s="196"/>
      <c r="F115" s="196"/>
      <c r="G115" s="196"/>
      <c r="H115" s="196"/>
      <c r="I115" s="196"/>
      <c r="J115" s="196"/>
      <c r="K115" s="196"/>
      <c r="L115" s="196"/>
      <c r="M115" s="196"/>
    </row>
    <row r="116" spans="1:13" ht="18" customHeight="1" x14ac:dyDescent="0.2">
      <c r="A116" s="196"/>
      <c r="B116" s="196"/>
      <c r="C116" s="196"/>
      <c r="D116" s="196"/>
      <c r="E116" s="196"/>
      <c r="F116" s="196"/>
      <c r="G116" s="196"/>
      <c r="H116" s="196"/>
      <c r="I116" s="196"/>
      <c r="J116" s="196"/>
      <c r="K116" s="196"/>
      <c r="L116" s="196"/>
      <c r="M116" s="196"/>
    </row>
    <row r="117" spans="1:13" ht="18" customHeight="1" x14ac:dyDescent="0.2">
      <c r="A117" s="196"/>
      <c r="B117" s="196"/>
      <c r="C117" s="196"/>
      <c r="D117" s="196"/>
      <c r="E117" s="196"/>
      <c r="F117" s="196"/>
      <c r="G117" s="196"/>
      <c r="H117" s="196"/>
      <c r="I117" s="196"/>
      <c r="J117" s="196"/>
      <c r="K117" s="196"/>
      <c r="L117" s="196"/>
      <c r="M117" s="196"/>
    </row>
    <row r="118" spans="1:13" ht="18" customHeight="1" x14ac:dyDescent="0.2">
      <c r="A118" s="196"/>
      <c r="B118" s="196"/>
      <c r="C118" s="196"/>
      <c r="D118" s="196"/>
      <c r="E118" s="196"/>
      <c r="F118" s="196"/>
      <c r="G118" s="196"/>
      <c r="H118" s="196"/>
      <c r="I118" s="196"/>
      <c r="J118" s="196"/>
      <c r="K118" s="196"/>
      <c r="L118" s="196"/>
      <c r="M118" s="196"/>
    </row>
    <row r="119" spans="1:13" ht="18" customHeight="1" x14ac:dyDescent="0.2">
      <c r="A119" s="196"/>
      <c r="B119" s="196"/>
      <c r="C119" s="196"/>
      <c r="D119" s="196"/>
      <c r="E119" s="196"/>
      <c r="F119" s="196"/>
      <c r="G119" s="196"/>
      <c r="H119" s="196"/>
      <c r="I119" s="196"/>
      <c r="J119" s="196"/>
      <c r="K119" s="196"/>
      <c r="L119" s="196"/>
      <c r="M119" s="196"/>
    </row>
    <row r="120" spans="1:13" ht="18" customHeight="1" x14ac:dyDescent="0.2">
      <c r="A120" s="196"/>
      <c r="B120" s="196"/>
      <c r="C120" s="196"/>
      <c r="D120" s="196"/>
      <c r="E120" s="196"/>
      <c r="F120" s="196"/>
      <c r="G120" s="196"/>
      <c r="H120" s="196"/>
      <c r="I120" s="196"/>
      <c r="J120" s="196"/>
      <c r="K120" s="196"/>
      <c r="L120" s="196"/>
      <c r="M120" s="196"/>
    </row>
    <row r="121" spans="1:13" ht="18" customHeight="1" x14ac:dyDescent="0.2">
      <c r="A121" s="196"/>
      <c r="B121" s="196"/>
      <c r="C121" s="196"/>
      <c r="D121" s="196"/>
      <c r="E121" s="196"/>
      <c r="F121" s="196"/>
      <c r="G121" s="196"/>
      <c r="H121" s="196"/>
      <c r="I121" s="196"/>
      <c r="J121" s="196"/>
      <c r="K121" s="196"/>
      <c r="L121" s="196"/>
      <c r="M121" s="196"/>
    </row>
    <row r="122" spans="1:13" ht="18" customHeight="1" x14ac:dyDescent="0.2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196"/>
      <c r="L122" s="196"/>
      <c r="M122" s="196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2" spans="1:19" ht="24" customHeight="1" x14ac:dyDescent="0.2">
      <c r="A2" s="2" t="s">
        <v>104</v>
      </c>
      <c r="B2" s="3"/>
      <c r="C2" s="3"/>
      <c r="D2" s="3"/>
    </row>
    <row r="3" spans="1:19" ht="18" customHeight="1" x14ac:dyDescent="0.2">
      <c r="A3" s="249" t="s">
        <v>105</v>
      </c>
      <c r="B3" s="249"/>
      <c r="C3" s="5" t="s">
        <v>106</v>
      </c>
      <c r="D3" s="6"/>
      <c r="E3" s="5" t="s">
        <v>107</v>
      </c>
      <c r="F3" s="6"/>
      <c r="G3" s="7" t="s">
        <v>48</v>
      </c>
      <c r="H3" s="8"/>
      <c r="I3" s="13" t="s">
        <v>72</v>
      </c>
      <c r="J3" s="13" t="s">
        <v>73</v>
      </c>
      <c r="K3" s="14" t="s">
        <v>108</v>
      </c>
      <c r="L3" s="14" t="s">
        <v>76</v>
      </c>
      <c r="M3" s="7" t="s">
        <v>49</v>
      </c>
      <c r="N3" s="8"/>
      <c r="O3" s="14" t="s">
        <v>50</v>
      </c>
      <c r="P3" s="14" t="s">
        <v>51</v>
      </c>
      <c r="Q3" s="14" t="s">
        <v>52</v>
      </c>
      <c r="R3" s="18" t="s">
        <v>60</v>
      </c>
      <c r="S3" s="19"/>
    </row>
    <row r="4" spans="1:19" ht="18" customHeight="1" x14ac:dyDescent="0.2">
      <c r="A4" s="250" t="s">
        <v>62</v>
      </c>
      <c r="B4" s="250"/>
      <c r="C4" s="9" t="s">
        <v>109</v>
      </c>
      <c r="D4" s="10"/>
      <c r="E4" s="9" t="s">
        <v>109</v>
      </c>
      <c r="F4" s="10"/>
      <c r="G4" s="11" t="s">
        <v>63</v>
      </c>
      <c r="H4" s="12"/>
      <c r="I4" s="15" t="s">
        <v>110</v>
      </c>
      <c r="J4" s="15">
        <v>27362</v>
      </c>
      <c r="K4" s="16">
        <v>42741</v>
      </c>
      <c r="L4" s="15">
        <v>100</v>
      </c>
      <c r="M4" s="11" t="s">
        <v>64</v>
      </c>
      <c r="N4" s="12"/>
      <c r="O4" s="15">
        <v>9</v>
      </c>
      <c r="P4" s="17">
        <v>42741</v>
      </c>
      <c r="Q4" s="17">
        <f>P4+365-1</f>
        <v>43105</v>
      </c>
      <c r="R4" s="20"/>
      <c r="S4" s="21"/>
    </row>
    <row r="5" spans="1:19" ht="18" customHeight="1" x14ac:dyDescent="0.2">
      <c r="A5" s="250" t="s">
        <v>66</v>
      </c>
      <c r="B5" s="250"/>
      <c r="C5" s="9" t="s">
        <v>109</v>
      </c>
      <c r="D5" s="10"/>
      <c r="E5" s="9" t="s">
        <v>109</v>
      </c>
      <c r="F5" s="10"/>
      <c r="G5" s="11" t="s">
        <v>63</v>
      </c>
      <c r="H5" s="12"/>
      <c r="I5" s="15" t="s">
        <v>110</v>
      </c>
      <c r="J5" s="15">
        <v>27363</v>
      </c>
      <c r="K5" s="16">
        <v>42744</v>
      </c>
      <c r="L5" s="15">
        <v>20</v>
      </c>
      <c r="M5" s="11" t="s">
        <v>64</v>
      </c>
      <c r="N5" s="12"/>
      <c r="O5" s="15">
        <v>20</v>
      </c>
      <c r="P5" s="17">
        <v>42744</v>
      </c>
      <c r="Q5" s="17">
        <f>P5+365-1</f>
        <v>43108</v>
      </c>
      <c r="R5" s="20"/>
      <c r="S5" s="21"/>
    </row>
  </sheetData>
  <mergeCells count="3">
    <mergeCell ref="A3:B3"/>
    <mergeCell ref="A4:B4"/>
    <mergeCell ref="A5:B5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新增功能-业务配置-计价方式</vt:lpstr>
      <vt:lpstr>列表页</vt:lpstr>
      <vt:lpstr>内容页-常规</vt:lpstr>
      <vt:lpstr>内容页-项目</vt:lpstr>
      <vt:lpstr>审批-标准样式</vt:lpstr>
      <vt:lpstr>表11.3-C（未完成）-V2版</vt:lpstr>
      <vt:lpstr>表11.3-C（未完成）</vt:lpstr>
      <vt:lpstr>期初表_11.3C用(未完成)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2020-07-08T07:45:26Z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